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Калькуляция" sheetId="1" r:id="rId1"/>
  </sheets>
  <externalReferences>
    <externalReference r:id="rId4"/>
    <externalReference r:id="rId5"/>
  </externalReferences>
  <definedNames>
    <definedName name="CALC_IDENTIFIER">'[1]TECHSHEET'!$G$20</definedName>
    <definedName name="_xlnm.Print_Area" localSheetId="0">'Калькуляция'!$B$1:$H$115</definedName>
  </definedNames>
  <calcPr fullCalcOnLoad="1"/>
</workbook>
</file>

<file path=xl/sharedStrings.xml><?xml version="1.0" encoding="utf-8"?>
<sst xmlns="http://schemas.openxmlformats.org/spreadsheetml/2006/main" count="385" uniqueCount="166">
  <si>
    <t>Таблица 15</t>
  </si>
  <si>
    <t>Приложение к экспертному заключению рабочей группы                     РЭК Москвы</t>
  </si>
  <si>
    <t>Калькуляция расходов на тепловую энергию для потребителей</t>
  </si>
  <si>
    <t>№</t>
  </si>
  <si>
    <t>Статьи расхода</t>
  </si>
  <si>
    <t>Единица измерения</t>
  </si>
  <si>
    <t>Утверждено РЭК Москвы на 2014 год</t>
  </si>
  <si>
    <t>Фактические данные за 2014 год</t>
  </si>
  <si>
    <t>Всего</t>
  </si>
  <si>
    <t>январь-июнь</t>
  </si>
  <si>
    <t>июль-декабрь</t>
  </si>
  <si>
    <t>1</t>
  </si>
  <si>
    <t>Установленная мощность (присоединенная нагрузка)</t>
  </si>
  <si>
    <t>тыс.Гкал/ч</t>
  </si>
  <si>
    <t>2</t>
  </si>
  <si>
    <t>Выработка тепловой энергии</t>
  </si>
  <si>
    <t>тыс.Гкал</t>
  </si>
  <si>
    <t>3</t>
  </si>
  <si>
    <t>Собственные нужды источников тепла</t>
  </si>
  <si>
    <t>4</t>
  </si>
  <si>
    <t>Поступление тепловой энергии</t>
  </si>
  <si>
    <t>5</t>
  </si>
  <si>
    <t>Отпуск тепловой энергии</t>
  </si>
  <si>
    <t>6</t>
  </si>
  <si>
    <t>Потери в тепловых сетях</t>
  </si>
  <si>
    <t>6.1</t>
  </si>
  <si>
    <t>В процентах</t>
  </si>
  <si>
    <t>%</t>
  </si>
  <si>
    <t>7</t>
  </si>
  <si>
    <t>Полезный отпуск тепловой энергии</t>
  </si>
  <si>
    <t>7.1</t>
  </si>
  <si>
    <t>Собственное потребление тепловой энергии</t>
  </si>
  <si>
    <t>7.2</t>
  </si>
  <si>
    <t>Передано на сторону, в том числе:</t>
  </si>
  <si>
    <t>7.2.1</t>
  </si>
  <si>
    <t>по гр. "Население"</t>
  </si>
  <si>
    <t>7.2.2</t>
  </si>
  <si>
    <t xml:space="preserve">по гр. "Бюджетные" </t>
  </si>
  <si>
    <t>7.2.3</t>
  </si>
  <si>
    <t>по гр. "Прочие"</t>
  </si>
  <si>
    <t>7.2.3.1</t>
  </si>
  <si>
    <t>в т.ч. организациям - перепродавцам</t>
  </si>
  <si>
    <t>8</t>
  </si>
  <si>
    <t>8.1</t>
  </si>
  <si>
    <t>Топливо на технологические цели</t>
  </si>
  <si>
    <t>тыс.руб.</t>
  </si>
  <si>
    <t>8.1.1</t>
  </si>
  <si>
    <t>объем</t>
  </si>
  <si>
    <t>тыс.куб.м.</t>
  </si>
  <si>
    <t>8.1.2</t>
  </si>
  <si>
    <t>тариф</t>
  </si>
  <si>
    <t>руб./тыс.куб.м</t>
  </si>
  <si>
    <t>8.2</t>
  </si>
  <si>
    <t>Электроэнергия</t>
  </si>
  <si>
    <t>8.2.1</t>
  </si>
  <si>
    <t>НН</t>
  </si>
  <si>
    <t>-</t>
  </si>
  <si>
    <t>руб./кВт.ч</t>
  </si>
  <si>
    <t>тыс.кВт*ч</t>
  </si>
  <si>
    <t>8.2.2</t>
  </si>
  <si>
    <t>СН1</t>
  </si>
  <si>
    <t>СН2</t>
  </si>
  <si>
    <t>8.2.4</t>
  </si>
  <si>
    <t>ВН</t>
  </si>
  <si>
    <t>8.3</t>
  </si>
  <si>
    <t>Заявленная мощность</t>
  </si>
  <si>
    <t>8.3.1</t>
  </si>
  <si>
    <t>руб./МВт в месяц</t>
  </si>
  <si>
    <t xml:space="preserve">объем </t>
  </si>
  <si>
    <t>МВт в месяц</t>
  </si>
  <si>
    <t>8.3.2</t>
  </si>
  <si>
    <t>8.3.3</t>
  </si>
  <si>
    <t>8.3.4</t>
  </si>
  <si>
    <t>8.4</t>
  </si>
  <si>
    <t>Вода, в т.ч.</t>
  </si>
  <si>
    <t>8.4.1</t>
  </si>
  <si>
    <t xml:space="preserve">Водоснабжение </t>
  </si>
  <si>
    <t>руб./куб.м</t>
  </si>
  <si>
    <t>8.4.2</t>
  </si>
  <si>
    <t>Водоотведение</t>
  </si>
  <si>
    <t>тыс.куб.м</t>
  </si>
  <si>
    <t>Затраты на покупку тепловой энергии</t>
  </si>
  <si>
    <t>руб./Гкал</t>
  </si>
  <si>
    <t>8.6</t>
  </si>
  <si>
    <t>Оплата тепловых потерь</t>
  </si>
  <si>
    <t>Оплата теплоносителя</t>
  </si>
  <si>
    <t>куб.м</t>
  </si>
  <si>
    <t>Сырье и материалы</t>
  </si>
  <si>
    <t>8.5</t>
  </si>
  <si>
    <t>Фонд оплаты труда</t>
  </si>
  <si>
    <t>8.5.1</t>
  </si>
  <si>
    <t>Среднемесячная заработная плата</t>
  </si>
  <si>
    <t>8.5.2</t>
  </si>
  <si>
    <t>Численность</t>
  </si>
  <si>
    <t>чел.</t>
  </si>
  <si>
    <t>Отчисления от ФОТ, всего</t>
  </si>
  <si>
    <t>8.7</t>
  </si>
  <si>
    <t>Амортизация ОФ</t>
  </si>
  <si>
    <t>8.8</t>
  </si>
  <si>
    <t>Услуги производственного характера</t>
  </si>
  <si>
    <t>8.8.1</t>
  </si>
  <si>
    <t>Капитальный ремонт</t>
  </si>
  <si>
    <t>8.8.2</t>
  </si>
  <si>
    <t>Текущий ремонт</t>
  </si>
  <si>
    <t>8.9</t>
  </si>
  <si>
    <t>Цеховые расходы</t>
  </si>
  <si>
    <t>8.13.1</t>
  </si>
  <si>
    <t>Заработная плата цехового персонала</t>
  </si>
  <si>
    <t>8.13.2</t>
  </si>
  <si>
    <t>Численность цехового персонала, распределяемого на регулируемый вид деятельности</t>
  </si>
  <si>
    <t>ед.</t>
  </si>
  <si>
    <t>8.13.3</t>
  </si>
  <si>
    <t>Отчисления на соц.нужды от заработной платы цехового персонала</t>
  </si>
  <si>
    <t>8.13.4</t>
  </si>
  <si>
    <t>Прочие расходы</t>
  </si>
  <si>
    <t>8.10</t>
  </si>
  <si>
    <t>Общехозяйственные расходы</t>
  </si>
  <si>
    <t>8.10.1</t>
  </si>
  <si>
    <t>Заработная плата АУП</t>
  </si>
  <si>
    <t>8.10.1.1</t>
  </si>
  <si>
    <t>численность АУП, распределяемого на регулируемый вид деятельности</t>
  </si>
  <si>
    <t>8.10.2</t>
  </si>
  <si>
    <t>Отчисления на соц.нужды от заработной платы АУП</t>
  </si>
  <si>
    <t>8.14.3</t>
  </si>
  <si>
    <t>Целевые средства на НИОКР</t>
  </si>
  <si>
    <t>8.14.4</t>
  </si>
  <si>
    <t>Средства на страхование</t>
  </si>
  <si>
    <t>8.14.5</t>
  </si>
  <si>
    <t>Плата за предельно допустимые выбросы (сбросы) загрязняющих веществ</t>
  </si>
  <si>
    <t>8.14.6</t>
  </si>
  <si>
    <t>Отчисления в ремонтный фонд в случае его формирования</t>
  </si>
  <si>
    <t>Непроизводственные расходы (налоги и другие обязательные платежи и сборы) всего, в том числе:</t>
  </si>
  <si>
    <t>налог на землю</t>
  </si>
  <si>
    <t>8.10.1.2</t>
  </si>
  <si>
    <t>налог на имущество</t>
  </si>
  <si>
    <t>8.14.7.3</t>
  </si>
  <si>
    <t>транспортный налог</t>
  </si>
  <si>
    <t>8.10.3</t>
  </si>
  <si>
    <t>Другие затраты, относимые на себестоимость продукции всего, в том числе:</t>
  </si>
  <si>
    <t>8.10.3.1</t>
  </si>
  <si>
    <t>аренда</t>
  </si>
  <si>
    <t>8.10.3.2</t>
  </si>
  <si>
    <t>другие затраты</t>
  </si>
  <si>
    <t>8.11</t>
  </si>
  <si>
    <t>Недополученный по независящим причинам доход</t>
  </si>
  <si>
    <t>8.12</t>
  </si>
  <si>
    <t>Избыток средств, полученный в предыдущем периоде регулирования</t>
  </si>
  <si>
    <t>9</t>
  </si>
  <si>
    <t>10</t>
  </si>
  <si>
    <t>Валовая прибыль</t>
  </si>
  <si>
    <t>10.1</t>
  </si>
  <si>
    <t>Прибыль на развитие производства (капитальные вложения)</t>
  </si>
  <si>
    <t>10.2</t>
  </si>
  <si>
    <t>Прибыль на социальное развитие</t>
  </si>
  <si>
    <t>10.3</t>
  </si>
  <si>
    <t>Прибыль на поощрение</t>
  </si>
  <si>
    <t>10.4</t>
  </si>
  <si>
    <t>Прибыль на прочие цели</t>
  </si>
  <si>
    <t>10.5</t>
  </si>
  <si>
    <t>Налоги, сборы, платежи - всего, в том числе:</t>
  </si>
  <si>
    <t>10.5.1</t>
  </si>
  <si>
    <t>на прибыль</t>
  </si>
  <si>
    <t>другие налоги</t>
  </si>
  <si>
    <t>11</t>
  </si>
  <si>
    <t>Уровень рентабельности</t>
  </si>
  <si>
    <t>12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</si>
</sst>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0"/>
    <numFmt numFmtId="166" formatCode="#,##0.000"/>
    <numFmt numFmtId="167" formatCode="0.0%"/>
    <numFmt numFmtId="168" formatCode="0.0%_);\(0.0%\)"/>
    <numFmt numFmtId="169" formatCode="#,##0;\(#,##0\)"/>
    <numFmt numFmtId="170" formatCode="_-* #,##0.00[$€-1]_-;\-* #,##0.00[$€-1]_-;_-* &quot;-&quot;??[$€-1]_-"/>
    <numFmt numFmtId="171" formatCode="_-* #,##0.00\ _$_-;\-* #,##0.00\ _$_-;_-* &quot;-&quot;??\ _$_-;_-@_-"/>
    <numFmt numFmtId="172" formatCode="#.##0\.00"/>
    <numFmt numFmtId="173" formatCode="#\.00"/>
    <numFmt numFmtId="174" formatCode="\$#\.00"/>
    <numFmt numFmtId="175" formatCode="#\.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&quot;$&quot;#,##0_);[Red]\(&quot;$&quot;#,##0\)"/>
    <numFmt numFmtId="180" formatCode="\$#,##0\ ;\(\$#,##0\)"/>
    <numFmt numFmtId="181" formatCode="#,##0.000[$р.-419];\-#,##0.000[$р.-419]"/>
    <numFmt numFmtId="182" formatCode="_-* #,##0.0\ _$_-;\-* #,##0.0\ _$_-;_-* &quot;-&quot;??\ _$_-;_-@_-"/>
    <numFmt numFmtId="183" formatCode="0.0"/>
    <numFmt numFmtId="184" formatCode="#,##0.0_);\(#,##0.0\)"/>
    <numFmt numFmtId="185" formatCode="#,##0_ ;[Red]\-#,##0\ "/>
    <numFmt numFmtId="186" formatCode="#,##0_);[Blue]\(#,##0\)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.00&quot;т.р.&quot;;\-#,##0.00&quot;т.р.&quot;"/>
    <numFmt numFmtId="193" formatCode="#,##0.0;[Red]#,##0.0"/>
    <numFmt numFmtId="194" formatCode="_-* #,##0_đ_._-;\-* #,##0_đ_._-;_-* &quot;-&quot;_đ_._-;_-@_-"/>
    <numFmt numFmtId="195" formatCode="_-* #,##0.00_đ_._-;\-* #,##0.00_đ_._-;_-* &quot;-&quot;??_đ_._-;_-@_-"/>
    <numFmt numFmtId="196" formatCode="\(#,##0.0\)"/>
    <numFmt numFmtId="197" formatCode="#,##0\ &quot;?.&quot;;\-#,##0\ &quot;?.&quot;"/>
    <numFmt numFmtId="198" formatCode="#,##0______;;&quot;------------      &quot;"/>
    <numFmt numFmtId="199" formatCode="#,##0.000_ ;\-#,##0.000\ "/>
    <numFmt numFmtId="200" formatCode="#,##0.00_ ;[Red]\-#,##0.00\ "/>
    <numFmt numFmtId="201" formatCode="0.000"/>
    <numFmt numFmtId="202" formatCode="_-* #,##0\ _р_._-;\-* #,##0\ _р_._-;_-* &quot;-&quot;\ _р_._-;_-@_-"/>
    <numFmt numFmtId="203" formatCode="_-* #,##0.00\ _р_._-;\-* #,##0.00\ _р_._-;_-* &quot;-&quot;??\ _р_._-;_-@_-"/>
    <numFmt numFmtId="204" formatCode="_-* #,##0\ _$_-;\-* #,##0\ _$_-;_-* &quot;-&quot;\ _$_-;_-@_-"/>
    <numFmt numFmtId="205" formatCode="#,##0.00_ ;\-#,##0.00\ "/>
    <numFmt numFmtId="206" formatCode="#,##0.0"/>
    <numFmt numFmtId="207" formatCode="%#\.00"/>
  </numFmts>
  <fonts count="1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ahoma"/>
      <family val="2"/>
    </font>
    <font>
      <sz val="9"/>
      <color indexed="8"/>
      <name val="Tahoma"/>
      <family val="2"/>
    </font>
    <font>
      <sz val="9"/>
      <color indexed="55"/>
      <name val="Tahoma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10"/>
      <name val="Tahoma"/>
      <family val="2"/>
    </font>
    <font>
      <b/>
      <sz val="9"/>
      <color indexed="10"/>
      <name val="Tahoma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FF0000"/>
      <name val="Tahoma"/>
      <family val="2"/>
    </font>
    <font>
      <b/>
      <sz val="9"/>
      <color rgb="FFFF0000"/>
      <name val="Tahoma"/>
      <family val="2"/>
    </font>
  </fonts>
  <fills count="7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indexed="55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30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167" fontId="15" fillId="0" borderId="0">
      <alignment vertical="top"/>
      <protection/>
    </xf>
    <xf numFmtId="167" fontId="15" fillId="0" borderId="0">
      <alignment vertical="top"/>
      <protection/>
    </xf>
    <xf numFmtId="167" fontId="16" fillId="0" borderId="0">
      <alignment vertical="top"/>
      <protection/>
    </xf>
    <xf numFmtId="168" fontId="16" fillId="2" borderId="0">
      <alignment vertical="top"/>
      <protection/>
    </xf>
    <xf numFmtId="167" fontId="16" fillId="3" borderId="0">
      <alignment vertical="top"/>
      <protection/>
    </xf>
    <xf numFmtId="167" fontId="15" fillId="0" borderId="0">
      <alignment vertical="top"/>
      <protection/>
    </xf>
    <xf numFmtId="167" fontId="15" fillId="0" borderId="0">
      <alignment vertical="top"/>
      <protection/>
    </xf>
    <xf numFmtId="167" fontId="15" fillId="0" borderId="0">
      <alignment vertical="top"/>
      <protection/>
    </xf>
    <xf numFmtId="40" fontId="17" fillId="0" borderId="0" applyFont="0" applyFill="0" applyBorder="0" applyAlignment="0" applyProtection="0"/>
    <xf numFmtId="0" fontId="18" fillId="0" borderId="0">
      <alignment/>
      <protection/>
    </xf>
    <xf numFmtId="0" fontId="13" fillId="0" borderId="0">
      <alignment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169" fontId="14" fillId="4" borderId="1">
      <alignment wrapText="1"/>
      <protection locked="0"/>
    </xf>
    <xf numFmtId="169" fontId="14" fillId="4" borderId="1">
      <alignment wrapText="1"/>
      <protection locked="0"/>
    </xf>
    <xf numFmtId="169" fontId="14" fillId="4" borderId="1">
      <alignment wrapText="1"/>
      <protection locked="0"/>
    </xf>
    <xf numFmtId="0" fontId="13" fillId="0" borderId="0">
      <alignment/>
      <protection/>
    </xf>
    <xf numFmtId="0" fontId="13" fillId="0" borderId="0">
      <alignment/>
      <protection/>
    </xf>
    <xf numFmtId="170" fontId="13" fillId="0" borderId="0">
      <alignment/>
      <protection/>
    </xf>
    <xf numFmtId="0" fontId="13" fillId="0" borderId="0">
      <alignment/>
      <protection/>
    </xf>
    <xf numFmtId="170" fontId="13" fillId="0" borderId="0">
      <alignment/>
      <protection/>
    </xf>
    <xf numFmtId="0" fontId="13" fillId="0" borderId="0">
      <alignment/>
      <protection/>
    </xf>
    <xf numFmtId="170" fontId="13" fillId="0" borderId="0">
      <alignment/>
      <protection/>
    </xf>
    <xf numFmtId="0" fontId="13" fillId="0" borderId="0">
      <alignment/>
      <protection/>
    </xf>
    <xf numFmtId="170" fontId="13" fillId="0" borderId="0">
      <alignment/>
      <protection/>
    </xf>
    <xf numFmtId="0" fontId="19" fillId="0" borderId="0">
      <alignment/>
      <protection/>
    </xf>
    <xf numFmtId="0" fontId="13" fillId="0" borderId="0">
      <alignment/>
      <protection/>
    </xf>
    <xf numFmtId="170" fontId="13" fillId="0" borderId="0">
      <alignment/>
      <protection/>
    </xf>
    <xf numFmtId="0" fontId="13" fillId="0" borderId="0">
      <alignment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0" fontId="13" fillId="0" borderId="0">
      <alignment/>
      <protection/>
    </xf>
    <xf numFmtId="170" fontId="13" fillId="0" borderId="0">
      <alignment/>
      <protection/>
    </xf>
    <xf numFmtId="0" fontId="13" fillId="0" borderId="0">
      <alignment/>
      <protection/>
    </xf>
    <xf numFmtId="170" fontId="13" fillId="0" borderId="0">
      <alignment/>
      <protection/>
    </xf>
    <xf numFmtId="0" fontId="13" fillId="0" borderId="0">
      <alignment/>
      <protection/>
    </xf>
    <xf numFmtId="170" fontId="13" fillId="0" borderId="0">
      <alignment/>
      <protection/>
    </xf>
    <xf numFmtId="0" fontId="13" fillId="0" borderId="0">
      <alignment/>
      <protection/>
    </xf>
    <xf numFmtId="170" fontId="13" fillId="0" borderId="0">
      <alignment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0" fontId="13" fillId="0" borderId="0">
      <alignment/>
      <protection/>
    </xf>
    <xf numFmtId="17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0" fontId="13" fillId="0" borderId="0">
      <alignment/>
      <protection/>
    </xf>
    <xf numFmtId="0" fontId="13" fillId="0" borderId="0">
      <alignment/>
      <protection/>
    </xf>
    <xf numFmtId="170" fontId="13" fillId="0" borderId="0">
      <alignment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0" fontId="13" fillId="0" borderId="0">
      <alignment/>
      <protection/>
    </xf>
    <xf numFmtId="17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0" fontId="13" fillId="0" borderId="0">
      <alignment/>
      <protection/>
    </xf>
    <xf numFmtId="0" fontId="13" fillId="0" borderId="0">
      <alignment/>
      <protection/>
    </xf>
    <xf numFmtId="170" fontId="13" fillId="0" borderId="0">
      <alignment/>
      <protection/>
    </xf>
    <xf numFmtId="0" fontId="13" fillId="0" borderId="0">
      <alignment/>
      <protection/>
    </xf>
    <xf numFmtId="170" fontId="13" fillId="0" borderId="0">
      <alignment/>
      <protection/>
    </xf>
    <xf numFmtId="0" fontId="13" fillId="0" borderId="0">
      <alignment/>
      <protection/>
    </xf>
    <xf numFmtId="170" fontId="13" fillId="0" borderId="0">
      <alignment/>
      <protection/>
    </xf>
    <xf numFmtId="0" fontId="13" fillId="0" borderId="0">
      <alignment/>
      <protection/>
    </xf>
    <xf numFmtId="170" fontId="13" fillId="0" borderId="0">
      <alignment/>
      <protection/>
    </xf>
    <xf numFmtId="0" fontId="19" fillId="0" borderId="0">
      <alignment/>
      <protection/>
    </xf>
    <xf numFmtId="0" fontId="13" fillId="0" borderId="0">
      <alignment/>
      <protection/>
    </xf>
    <xf numFmtId="170" fontId="13" fillId="0" borderId="0">
      <alignment/>
      <protection/>
    </xf>
    <xf numFmtId="171" fontId="19" fillId="0" borderId="0" applyFont="0" applyFill="0" applyBorder="0" applyAlignment="0" applyProtection="0"/>
    <xf numFmtId="172" fontId="20" fillId="0" borderId="0">
      <alignment/>
      <protection locked="0"/>
    </xf>
    <xf numFmtId="173" fontId="20" fillId="0" borderId="0">
      <alignment/>
      <protection locked="0"/>
    </xf>
    <xf numFmtId="172" fontId="20" fillId="0" borderId="0">
      <alignment/>
      <protection locked="0"/>
    </xf>
    <xf numFmtId="173" fontId="20" fillId="0" borderId="0">
      <alignment/>
      <protection locked="0"/>
    </xf>
    <xf numFmtId="174" fontId="20" fillId="0" borderId="0">
      <alignment/>
      <protection locked="0"/>
    </xf>
    <xf numFmtId="175" fontId="20" fillId="0" borderId="2">
      <alignment/>
      <protection locked="0"/>
    </xf>
    <xf numFmtId="175" fontId="21" fillId="0" borderId="0">
      <alignment/>
      <protection locked="0"/>
    </xf>
    <xf numFmtId="175" fontId="21" fillId="0" borderId="0">
      <alignment/>
      <protection locked="0"/>
    </xf>
    <xf numFmtId="175" fontId="20" fillId="0" borderId="2">
      <alignment/>
      <protection locked="0"/>
    </xf>
    <xf numFmtId="0" fontId="22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3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18" fillId="31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18" fillId="3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18" fillId="33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18" fillId="3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18" fillId="35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118" fillId="36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176" fontId="19" fillId="0" borderId="3">
      <alignment/>
      <protection locked="0"/>
    </xf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25" fillId="7" borderId="0" applyNumberFormat="0" applyBorder="0" applyAlignment="0" applyProtection="0"/>
    <xf numFmtId="10" fontId="26" fillId="0" borderId="0" applyNumberFormat="0" applyFill="0" applyBorder="0" applyAlignment="0">
      <protection/>
    </xf>
    <xf numFmtId="0" fontId="27" fillId="0" borderId="0">
      <alignment/>
      <protection/>
    </xf>
    <xf numFmtId="0" fontId="28" fillId="2" borderId="4" applyNumberFormat="0" applyAlignment="0" applyProtection="0"/>
    <xf numFmtId="0" fontId="29" fillId="41" borderId="5" applyNumberFormat="0" applyAlignment="0" applyProtection="0"/>
    <xf numFmtId="0" fontId="30" fillId="0" borderId="6">
      <alignment horizontal="left" vertical="center"/>
      <protection/>
    </xf>
    <xf numFmtId="41" fontId="14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32" fillId="0" borderId="0" applyFont="0" applyFill="0" applyBorder="0" applyAlignment="0" applyProtection="0"/>
    <xf numFmtId="176" fontId="33" fillId="9" borderId="3">
      <alignment/>
      <protection/>
    </xf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4" fontId="19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31" fillId="0" borderId="0" applyFill="0" applyBorder="0" applyProtection="0">
      <alignment vertical="center"/>
    </xf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4" fontId="34" fillId="0" borderId="0">
      <alignment vertical="top"/>
      <protection/>
    </xf>
    <xf numFmtId="181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31" fillId="0" borderId="7" applyNumberFormat="0" applyFont="0" applyFill="0" applyAlignment="0" applyProtection="0"/>
    <xf numFmtId="0" fontId="35" fillId="0" borderId="0" applyNumberFormat="0" applyFill="0" applyBorder="0" applyAlignment="0" applyProtection="0"/>
    <xf numFmtId="38" fontId="36" fillId="0" borderId="0">
      <alignment vertical="top"/>
      <protection/>
    </xf>
    <xf numFmtId="38" fontId="36" fillId="0" borderId="0">
      <alignment vertical="top"/>
      <protection/>
    </xf>
    <xf numFmtId="38" fontId="36" fillId="0" borderId="0">
      <alignment vertical="top"/>
      <protection/>
    </xf>
    <xf numFmtId="170" fontId="34" fillId="0" borderId="0" applyFont="0" applyFill="0" applyBorder="0" applyAlignment="0" applyProtection="0"/>
    <xf numFmtId="37" fontId="14" fillId="0" borderId="0">
      <alignment/>
      <protection/>
    </xf>
    <xf numFmtId="0" fontId="37" fillId="0" borderId="0" applyNumberFormat="0" applyFill="0" applyBorder="0" applyAlignment="0" applyProtection="0"/>
    <xf numFmtId="183" fontId="38" fillId="0" borderId="0" applyFill="0" applyBorder="0" applyAlignment="0" applyProtection="0"/>
    <xf numFmtId="183" fontId="15" fillId="0" borderId="0" applyFill="0" applyBorder="0" applyAlignment="0" applyProtection="0"/>
    <xf numFmtId="183" fontId="39" fillId="0" borderId="0" applyFill="0" applyBorder="0" applyAlignment="0" applyProtection="0"/>
    <xf numFmtId="183" fontId="40" fillId="0" borderId="0" applyFill="0" applyBorder="0" applyAlignment="0" applyProtection="0"/>
    <xf numFmtId="183" fontId="41" fillId="0" borderId="0" applyFill="0" applyBorder="0" applyAlignment="0" applyProtection="0"/>
    <xf numFmtId="183" fontId="42" fillId="0" borderId="0" applyFill="0" applyBorder="0" applyAlignment="0" applyProtection="0"/>
    <xf numFmtId="183" fontId="43" fillId="0" borderId="0" applyFill="0" applyBorder="0" applyAlignment="0" applyProtection="0"/>
    <xf numFmtId="2" fontId="32" fillId="0" borderId="0" applyFont="0" applyFill="0" applyBorder="0" applyAlignment="0" applyProtection="0"/>
    <xf numFmtId="0" fontId="44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0" borderId="0" applyFill="0" applyBorder="0" applyProtection="0">
      <alignment horizontal="left"/>
    </xf>
    <xf numFmtId="0" fontId="47" fillId="3" borderId="0" applyNumberFormat="0" applyBorder="0" applyAlignment="0" applyProtection="0"/>
    <xf numFmtId="167" fontId="14" fillId="3" borderId="6" applyNumberFormat="0" applyFont="0" applyBorder="0" applyAlignment="0" applyProtection="0"/>
    <xf numFmtId="0" fontId="31" fillId="0" borderId="0" applyFont="0" applyFill="0" applyBorder="0" applyAlignment="0" applyProtection="0"/>
    <xf numFmtId="184" fontId="48" fillId="3" borderId="0" applyNumberFormat="0" applyFont="0" applyAlignment="0">
      <protection/>
    </xf>
    <xf numFmtId="0" fontId="49" fillId="0" borderId="0" applyProtection="0">
      <alignment horizontal="right"/>
    </xf>
    <xf numFmtId="0" fontId="50" fillId="0" borderId="0">
      <alignment vertical="top"/>
      <protection/>
    </xf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2" fontId="54" fillId="42" borderId="0" applyAlignment="0">
      <protection locked="0"/>
    </xf>
    <xf numFmtId="38" fontId="55" fillId="0" borderId="0">
      <alignment vertical="top"/>
      <protection/>
    </xf>
    <xf numFmtId="38" fontId="55" fillId="0" borderId="0">
      <alignment vertical="top"/>
      <protection/>
    </xf>
    <xf numFmtId="38" fontId="55" fillId="0" borderId="0">
      <alignment vertical="top"/>
      <protection/>
    </xf>
    <xf numFmtId="0" fontId="56" fillId="0" borderId="0" applyNumberFormat="0" applyFill="0" applyBorder="0" applyAlignment="0" applyProtection="0"/>
    <xf numFmtId="176" fontId="44" fillId="0" borderId="0">
      <alignment/>
      <protection/>
    </xf>
    <xf numFmtId="0" fontId="14" fillId="0" borderId="0">
      <alignment/>
      <protection/>
    </xf>
    <xf numFmtId="0" fontId="57" fillId="0" borderId="0" applyNumberFormat="0" applyFill="0" applyBorder="0" applyAlignment="0" applyProtection="0"/>
    <xf numFmtId="185" fontId="58" fillId="0" borderId="6">
      <alignment horizontal="center" vertical="center" wrapText="1"/>
      <protection/>
    </xf>
    <xf numFmtId="0" fontId="59" fillId="10" borderId="4" applyNumberFormat="0" applyAlignment="0" applyProtection="0"/>
    <xf numFmtId="0" fontId="60" fillId="0" borderId="0" applyFill="0" applyBorder="0" applyProtection="0">
      <alignment vertical="center"/>
    </xf>
    <xf numFmtId="0" fontId="60" fillId="0" borderId="0" applyFill="0" applyBorder="0" applyProtection="0">
      <alignment vertical="center"/>
    </xf>
    <xf numFmtId="0" fontId="60" fillId="0" borderId="0" applyFill="0" applyBorder="0" applyProtection="0">
      <alignment vertical="center"/>
    </xf>
    <xf numFmtId="0" fontId="60" fillId="0" borderId="0" applyFill="0" applyBorder="0" applyProtection="0">
      <alignment vertical="center"/>
    </xf>
    <xf numFmtId="38" fontId="16" fillId="0" borderId="0">
      <alignment vertical="top"/>
      <protection/>
    </xf>
    <xf numFmtId="38" fontId="16" fillId="2" borderId="0">
      <alignment vertical="top"/>
      <protection/>
    </xf>
    <xf numFmtId="38" fontId="16" fillId="2" borderId="0">
      <alignment vertical="top"/>
      <protection/>
    </xf>
    <xf numFmtId="38" fontId="16" fillId="2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186" fontId="16" fillId="3" borderId="0">
      <alignment vertical="top"/>
      <protection/>
    </xf>
    <xf numFmtId="38" fontId="16" fillId="0" borderId="0">
      <alignment vertical="top"/>
      <protection/>
    </xf>
    <xf numFmtId="0" fontId="61" fillId="0" borderId="11" applyNumberFormat="0" applyFill="0" applyAlignment="0" applyProtection="0"/>
    <xf numFmtId="187" fontId="62" fillId="0" borderId="0" applyFont="0" applyFill="0" applyBorder="0" applyAlignment="0" applyProtection="0"/>
    <xf numFmtId="188" fontId="62" fillId="0" borderId="0" applyFont="0" applyFill="0" applyBorder="0" applyAlignment="0" applyProtection="0"/>
    <xf numFmtId="187" fontId="62" fillId="0" borderId="0" applyFont="0" applyFill="0" applyBorder="0" applyAlignment="0" applyProtection="0"/>
    <xf numFmtId="188" fontId="62" fillId="0" borderId="0" applyFont="0" applyFill="0" applyBorder="0" applyAlignment="0" applyProtection="0"/>
    <xf numFmtId="189" fontId="63" fillId="0" borderId="6">
      <alignment horizontal="right"/>
      <protection locked="0"/>
    </xf>
    <xf numFmtId="190" fontId="62" fillId="0" borderId="0" applyFont="0" applyFill="0" applyBorder="0" applyAlignment="0" applyProtection="0"/>
    <xf numFmtId="191" fontId="62" fillId="0" borderId="0" applyFont="0" applyFill="0" applyBorder="0" applyAlignment="0" applyProtection="0"/>
    <xf numFmtId="190" fontId="62" fillId="0" borderId="0" applyFont="0" applyFill="0" applyBorder="0" applyAlignment="0" applyProtection="0"/>
    <xf numFmtId="191" fontId="6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ill="0" applyBorder="0" applyProtection="0">
      <alignment vertical="center"/>
    </xf>
    <xf numFmtId="0" fontId="31" fillId="0" borderId="0" applyFont="0" applyFill="0" applyBorder="0" applyAlignment="0" applyProtection="0"/>
    <xf numFmtId="3" fontId="19" fillId="0" borderId="12" applyFont="0" applyBorder="0">
      <alignment horizontal="center" vertical="center"/>
      <protection/>
    </xf>
    <xf numFmtId="0" fontId="64" fillId="4" borderId="0" applyNumberFormat="0" applyBorder="0" applyAlignment="0" applyProtection="0"/>
    <xf numFmtId="0" fontId="22" fillId="0" borderId="13">
      <alignment/>
      <protection/>
    </xf>
    <xf numFmtId="0" fontId="65" fillId="0" borderId="0" applyNumberFormat="0" applyFill="0" applyBorder="0" applyAlignment="0" applyProtection="0"/>
    <xf numFmtId="192" fontId="19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>
      <alignment horizontal="right"/>
      <protection/>
    </xf>
    <xf numFmtId="0" fontId="19" fillId="0" borderId="0">
      <alignment/>
      <protection/>
    </xf>
    <xf numFmtId="0" fontId="67" fillId="0" borderId="0">
      <alignment/>
      <protection/>
    </xf>
    <xf numFmtId="0" fontId="31" fillId="0" borderId="0" applyFill="0" applyBorder="0" applyProtection="0">
      <alignment vertical="center"/>
    </xf>
    <xf numFmtId="0" fontId="68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0" fillId="43" borderId="14" applyNumberFormat="0" applyFont="0" applyAlignment="0" applyProtection="0"/>
    <xf numFmtId="193" fontId="19" fillId="0" borderId="0" applyFont="0" applyAlignment="0">
      <protection/>
    </xf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14" fillId="0" borderId="0">
      <alignment/>
      <protection/>
    </xf>
    <xf numFmtId="196" fontId="14" fillId="0" borderId="0" applyFont="0" applyFill="0" applyBorder="0" applyAlignment="0" applyProtection="0"/>
    <xf numFmtId="197" fontId="14" fillId="0" borderId="0" applyFont="0" applyFill="0" applyBorder="0" applyAlignment="0" applyProtection="0"/>
    <xf numFmtId="0" fontId="69" fillId="2" borderId="15" applyNumberFormat="0" applyAlignment="0" applyProtection="0"/>
    <xf numFmtId="1" fontId="70" fillId="0" borderId="0" applyProtection="0">
      <alignment horizontal="right" vertical="center"/>
    </xf>
    <xf numFmtId="49" fontId="71" fillId="0" borderId="16" applyFill="0" applyProtection="0">
      <alignment vertical="center"/>
    </xf>
    <xf numFmtId="9" fontId="14" fillId="0" borderId="0" applyFont="0" applyFill="0" applyBorder="0" applyAlignment="0" applyProtection="0"/>
    <xf numFmtId="0" fontId="31" fillId="0" borderId="0" applyFill="0" applyBorder="0" applyProtection="0">
      <alignment vertical="center"/>
    </xf>
    <xf numFmtId="37" fontId="72" fillId="4" borderId="17">
      <alignment/>
      <protection/>
    </xf>
    <xf numFmtId="37" fontId="72" fillId="4" borderId="17">
      <alignment/>
      <protection/>
    </xf>
    <xf numFmtId="0" fontId="67" fillId="0" borderId="0" applyNumberFormat="0">
      <alignment horizontal="left"/>
      <protection/>
    </xf>
    <xf numFmtId="198" fontId="73" fillId="0" borderId="18" applyBorder="0">
      <alignment horizontal="right"/>
      <protection locked="0"/>
    </xf>
    <xf numFmtId="49" fontId="74" fillId="0" borderId="6" applyNumberFormat="0">
      <alignment horizontal="left" vertical="center"/>
      <protection/>
    </xf>
    <xf numFmtId="0" fontId="75" fillId="0" borderId="19">
      <alignment vertical="center"/>
      <protection/>
    </xf>
    <xf numFmtId="4" fontId="76" fillId="4" borderId="15" applyNumberFormat="0" applyProtection="0">
      <alignment vertical="center"/>
    </xf>
    <xf numFmtId="4" fontId="77" fillId="4" borderId="15" applyNumberFormat="0" applyProtection="0">
      <alignment vertical="center"/>
    </xf>
    <xf numFmtId="4" fontId="76" fillId="4" borderId="15" applyNumberFormat="0" applyProtection="0">
      <alignment horizontal="left" vertical="center" indent="1"/>
    </xf>
    <xf numFmtId="4" fontId="76" fillId="4" borderId="15" applyNumberFormat="0" applyProtection="0">
      <alignment horizontal="left" vertical="center" indent="1"/>
    </xf>
    <xf numFmtId="0" fontId="14" fillId="6" borderId="15" applyNumberFormat="0" applyProtection="0">
      <alignment horizontal="left" vertical="center" indent="1"/>
    </xf>
    <xf numFmtId="4" fontId="76" fillId="7" borderId="15" applyNumberFormat="0" applyProtection="0">
      <alignment horizontal="right" vertical="center"/>
    </xf>
    <xf numFmtId="4" fontId="76" fillId="18" borderId="15" applyNumberFormat="0" applyProtection="0">
      <alignment horizontal="right" vertical="center"/>
    </xf>
    <xf numFmtId="4" fontId="76" fillId="38" borderId="15" applyNumberFormat="0" applyProtection="0">
      <alignment horizontal="right" vertical="center"/>
    </xf>
    <xf numFmtId="4" fontId="76" fillId="20" borderId="15" applyNumberFormat="0" applyProtection="0">
      <alignment horizontal="right" vertical="center"/>
    </xf>
    <xf numFmtId="4" fontId="76" fillId="30" borderId="15" applyNumberFormat="0" applyProtection="0">
      <alignment horizontal="right" vertical="center"/>
    </xf>
    <xf numFmtId="4" fontId="76" fillId="40" borderId="15" applyNumberFormat="0" applyProtection="0">
      <alignment horizontal="right" vertical="center"/>
    </xf>
    <xf numFmtId="4" fontId="76" fillId="39" borderId="15" applyNumberFormat="0" applyProtection="0">
      <alignment horizontal="right" vertical="center"/>
    </xf>
    <xf numFmtId="4" fontId="76" fillId="44" borderId="15" applyNumberFormat="0" applyProtection="0">
      <alignment horizontal="right" vertical="center"/>
    </xf>
    <xf numFmtId="4" fontId="76" fillId="19" borderId="15" applyNumberFormat="0" applyProtection="0">
      <alignment horizontal="right" vertical="center"/>
    </xf>
    <xf numFmtId="4" fontId="78" fillId="45" borderId="15" applyNumberFormat="0" applyProtection="0">
      <alignment horizontal="left" vertical="center" indent="1"/>
    </xf>
    <xf numFmtId="4" fontId="76" fillId="46" borderId="20" applyNumberFormat="0" applyProtection="0">
      <alignment horizontal="left" vertical="center" indent="1"/>
    </xf>
    <xf numFmtId="4" fontId="79" fillId="47" borderId="0" applyNumberFormat="0" applyProtection="0">
      <alignment horizontal="left" vertical="center" indent="1"/>
    </xf>
    <xf numFmtId="0" fontId="14" fillId="6" borderId="15" applyNumberFormat="0" applyProtection="0">
      <alignment horizontal="left" vertical="center" indent="1"/>
    </xf>
    <xf numFmtId="4" fontId="76" fillId="46" borderId="15" applyNumberFormat="0" applyProtection="0">
      <alignment horizontal="left" vertical="center" indent="1"/>
    </xf>
    <xf numFmtId="4" fontId="76" fillId="48" borderId="15" applyNumberFormat="0" applyProtection="0">
      <alignment horizontal="left" vertical="center" indent="1"/>
    </xf>
    <xf numFmtId="0" fontId="14" fillId="48" borderId="15" applyNumberFormat="0" applyProtection="0">
      <alignment horizontal="left" vertical="center" indent="1"/>
    </xf>
    <xf numFmtId="0" fontId="14" fillId="48" borderId="15" applyNumberFormat="0" applyProtection="0">
      <alignment horizontal="left" vertical="center" indent="1"/>
    </xf>
    <xf numFmtId="0" fontId="14" fillId="41" borderId="15" applyNumberFormat="0" applyProtection="0">
      <alignment horizontal="left" vertical="center" indent="1"/>
    </xf>
    <xf numFmtId="0" fontId="14" fillId="41" borderId="15" applyNumberFormat="0" applyProtection="0">
      <alignment horizontal="left" vertical="center" indent="1"/>
    </xf>
    <xf numFmtId="0" fontId="14" fillId="2" borderId="15" applyNumberFormat="0" applyProtection="0">
      <alignment horizontal="left" vertical="center" indent="1"/>
    </xf>
    <xf numFmtId="0" fontId="14" fillId="2" borderId="15" applyNumberFormat="0" applyProtection="0">
      <alignment horizontal="left" vertical="center" indent="1"/>
    </xf>
    <xf numFmtId="0" fontId="14" fillId="6" borderId="15" applyNumberFormat="0" applyProtection="0">
      <alignment horizontal="left" vertical="center" indent="1"/>
    </xf>
    <xf numFmtId="0" fontId="14" fillId="6" borderId="15" applyNumberFormat="0" applyProtection="0">
      <alignment horizontal="left" vertical="center" indent="1"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4" fontId="76" fillId="43" borderId="15" applyNumberFormat="0" applyProtection="0">
      <alignment vertical="center"/>
    </xf>
    <xf numFmtId="4" fontId="77" fillId="43" borderId="15" applyNumberFormat="0" applyProtection="0">
      <alignment vertical="center"/>
    </xf>
    <xf numFmtId="4" fontId="76" fillId="43" borderId="15" applyNumberFormat="0" applyProtection="0">
      <alignment horizontal="left" vertical="center" indent="1"/>
    </xf>
    <xf numFmtId="4" fontId="76" fillId="43" borderId="15" applyNumberFormat="0" applyProtection="0">
      <alignment horizontal="left" vertical="center" indent="1"/>
    </xf>
    <xf numFmtId="4" fontId="76" fillId="46" borderId="15" applyNumberFormat="0" applyProtection="0">
      <alignment horizontal="right" vertical="center"/>
    </xf>
    <xf numFmtId="4" fontId="77" fillId="46" borderId="15" applyNumberFormat="0" applyProtection="0">
      <alignment horizontal="right" vertical="center"/>
    </xf>
    <xf numFmtId="0" fontId="14" fillId="6" borderId="15" applyNumberFormat="0" applyProtection="0">
      <alignment horizontal="left" vertical="center" indent="1"/>
    </xf>
    <xf numFmtId="0" fontId="14" fillId="6" borderId="15" applyNumberFormat="0" applyProtection="0">
      <alignment horizontal="left" vertical="center" indent="1"/>
    </xf>
    <xf numFmtId="0" fontId="80" fillId="0" borderId="0">
      <alignment/>
      <protection/>
    </xf>
    <xf numFmtId="4" fontId="81" fillId="46" borderId="15" applyNumberFormat="0" applyProtection="0">
      <alignment horizontal="right" vertical="center"/>
    </xf>
    <xf numFmtId="0" fontId="34" fillId="0" borderId="0">
      <alignment horizontal="left" vertical="center" wrapText="1"/>
      <protection/>
    </xf>
    <xf numFmtId="0" fontId="14" fillId="0" borderId="0">
      <alignment/>
      <protection/>
    </xf>
    <xf numFmtId="0" fontId="13" fillId="0" borderId="0">
      <alignment/>
      <protection/>
    </xf>
    <xf numFmtId="0" fontId="82" fillId="0" borderId="0" applyBorder="0" applyProtection="0">
      <alignment vertical="center"/>
    </xf>
    <xf numFmtId="0" fontId="82" fillId="0" borderId="16" applyBorder="0" applyProtection="0">
      <alignment horizontal="right" vertical="center"/>
    </xf>
    <xf numFmtId="0" fontId="83" fillId="49" borderId="0" applyBorder="0" applyProtection="0">
      <alignment horizontal="centerContinuous" vertical="center"/>
    </xf>
    <xf numFmtId="0" fontId="83" fillId="50" borderId="16" applyBorder="0" applyProtection="0">
      <alignment horizontal="centerContinuous" vertical="center"/>
    </xf>
    <xf numFmtId="0" fontId="84" fillId="0" borderId="0">
      <alignment/>
      <protection/>
    </xf>
    <xf numFmtId="38" fontId="85" fillId="51" borderId="0">
      <alignment horizontal="right" vertical="top"/>
      <protection/>
    </xf>
    <xf numFmtId="38" fontId="85" fillId="51" borderId="0">
      <alignment horizontal="right" vertical="top"/>
      <protection/>
    </xf>
    <xf numFmtId="38" fontId="85" fillId="51" borderId="0">
      <alignment horizontal="right" vertical="top"/>
      <protection/>
    </xf>
    <xf numFmtId="0" fontId="68" fillId="0" borderId="0">
      <alignment/>
      <protection/>
    </xf>
    <xf numFmtId="0" fontId="86" fillId="0" borderId="0" applyFill="0" applyBorder="0" applyProtection="0">
      <alignment horizontal="left"/>
    </xf>
    <xf numFmtId="0" fontId="46" fillId="0" borderId="21" applyFill="0" applyBorder="0" applyProtection="0">
      <alignment horizontal="left" vertical="top"/>
    </xf>
    <xf numFmtId="0" fontId="87" fillId="0" borderId="0">
      <alignment horizontal="centerContinuous"/>
      <protection/>
    </xf>
    <xf numFmtId="0" fontId="88" fillId="0" borderId="21" applyFill="0" applyBorder="0" applyProtection="0">
      <alignment/>
    </xf>
    <xf numFmtId="0" fontId="88" fillId="0" borderId="0">
      <alignment/>
      <protection/>
    </xf>
    <xf numFmtId="0" fontId="89" fillId="0" borderId="0" applyFill="0" applyBorder="0" applyProtection="0">
      <alignment/>
    </xf>
    <xf numFmtId="0" fontId="90" fillId="0" borderId="0">
      <alignment/>
      <protection/>
    </xf>
    <xf numFmtId="0" fontId="91" fillId="0" borderId="0" applyNumberFormat="0" applyFill="0" applyBorder="0" applyAlignment="0" applyProtection="0"/>
    <xf numFmtId="0" fontId="92" fillId="0" borderId="22" applyNumberFormat="0" applyFill="0" applyAlignment="0" applyProtection="0"/>
    <xf numFmtId="0" fontId="93" fillId="0" borderId="7" applyFill="0" applyBorder="0" applyProtection="0">
      <alignment vertical="center"/>
    </xf>
    <xf numFmtId="0" fontId="94" fillId="0" borderId="0">
      <alignment horizontal="fill"/>
      <protection/>
    </xf>
    <xf numFmtId="0" fontId="14" fillId="0" borderId="0">
      <alignment/>
      <protection/>
    </xf>
    <xf numFmtId="0" fontId="95" fillId="0" borderId="0" applyNumberFormat="0" applyFill="0" applyBorder="0" applyAlignment="0" applyProtection="0"/>
    <xf numFmtId="0" fontId="96" fillId="0" borderId="16" applyBorder="0" applyProtection="0">
      <alignment horizontal="right"/>
    </xf>
    <xf numFmtId="0" fontId="118" fillId="5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18" fillId="53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18" fillId="54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18" fillId="55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18" fillId="56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118" fillId="57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176" fontId="19" fillId="0" borderId="3">
      <alignment/>
      <protection locked="0"/>
    </xf>
    <xf numFmtId="0" fontId="119" fillId="58" borderId="23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3" fontId="55" fillId="0" borderId="0">
      <alignment horizontal="center" vertical="center" textRotation="90" wrapText="1"/>
      <protection/>
    </xf>
    <xf numFmtId="199" fontId="19" fillId="0" borderId="6">
      <alignment vertical="top" wrapText="1"/>
      <protection/>
    </xf>
    <xf numFmtId="0" fontId="120" fillId="59" borderId="24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121" fillId="59" borderId="23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9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200" fontId="100" fillId="0" borderId="6">
      <alignment vertical="top" wrapText="1"/>
      <protection/>
    </xf>
    <xf numFmtId="4" fontId="101" fillId="0" borderId="6">
      <alignment horizontal="left" vertical="center"/>
      <protection/>
    </xf>
    <xf numFmtId="4" fontId="101" fillId="0" borderId="6">
      <alignment/>
      <protection/>
    </xf>
    <xf numFmtId="4" fontId="101" fillId="60" borderId="6">
      <alignment/>
      <protection/>
    </xf>
    <xf numFmtId="4" fontId="101" fillId="61" borderId="6">
      <alignment/>
      <protection/>
    </xf>
    <xf numFmtId="4" fontId="102" fillId="62" borderId="6">
      <alignment/>
      <protection/>
    </xf>
    <xf numFmtId="4" fontId="103" fillId="2" borderId="6">
      <alignment/>
      <protection/>
    </xf>
    <xf numFmtId="4" fontId="104" fillId="0" borderId="6">
      <alignment horizontal="center" wrapText="1"/>
      <protection/>
    </xf>
    <xf numFmtId="200" fontId="101" fillId="0" borderId="6">
      <alignment/>
      <protection/>
    </xf>
    <xf numFmtId="200" fontId="100" fillId="0" borderId="6">
      <alignment horizontal="center" vertical="center" wrapText="1"/>
      <protection/>
    </xf>
    <xf numFmtId="200" fontId="100" fillId="0" borderId="6">
      <alignment vertical="top" wrapText="1"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5" fillId="0" borderId="0" applyBorder="0">
      <alignment horizontal="center" vertical="center" wrapText="1"/>
      <protection/>
    </xf>
    <xf numFmtId="0" fontId="122" fillId="0" borderId="25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123" fillId="0" borderId="26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124" fillId="0" borderId="27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1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9" fillId="0" borderId="28" applyBorder="0">
      <alignment horizontal="center" vertical="center" wrapText="1"/>
      <protection/>
    </xf>
    <xf numFmtId="176" fontId="33" fillId="9" borderId="3">
      <alignment/>
      <protection/>
    </xf>
    <xf numFmtId="4" fontId="10" fillId="4" borderId="6" applyBorder="0">
      <alignment horizontal="right"/>
      <protection/>
    </xf>
    <xf numFmtId="49" fontId="108" fillId="0" borderId="0" applyBorder="0">
      <alignment vertical="center"/>
      <protection/>
    </xf>
    <xf numFmtId="0" fontId="125" fillId="0" borderId="29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3" fontId="33" fillId="0" borderId="6" applyBorder="0">
      <alignment vertical="center"/>
      <protection/>
    </xf>
    <xf numFmtId="0" fontId="65" fillId="0" borderId="2" applyNumberFormat="0" applyFill="0" applyAlignment="0" applyProtection="0"/>
    <xf numFmtId="0" fontId="65" fillId="0" borderId="2" applyNumberFormat="0" applyFill="0" applyAlignment="0" applyProtection="0"/>
    <xf numFmtId="0" fontId="65" fillId="0" borderId="2" applyNumberFormat="0" applyFill="0" applyAlignment="0" applyProtection="0"/>
    <xf numFmtId="0" fontId="65" fillId="0" borderId="2" applyNumberFormat="0" applyFill="0" applyAlignment="0" applyProtection="0"/>
    <xf numFmtId="0" fontId="65" fillId="0" borderId="2" applyNumberFormat="0" applyFill="0" applyAlignment="0" applyProtection="0"/>
    <xf numFmtId="0" fontId="65" fillId="0" borderId="2" applyNumberFormat="0" applyFill="0" applyAlignment="0" applyProtection="0"/>
    <xf numFmtId="0" fontId="65" fillId="0" borderId="2" applyNumberFormat="0" applyFill="0" applyAlignment="0" applyProtection="0"/>
    <xf numFmtId="0" fontId="65" fillId="0" borderId="2" applyNumberFormat="0" applyFill="0" applyAlignment="0" applyProtection="0"/>
    <xf numFmtId="0" fontId="65" fillId="0" borderId="2" applyNumberFormat="0" applyFill="0" applyAlignment="0" applyProtection="0"/>
    <xf numFmtId="0" fontId="65" fillId="0" borderId="2" applyNumberFormat="0" applyFill="0" applyAlignment="0" applyProtection="0"/>
    <xf numFmtId="0" fontId="126" fillId="63" borderId="30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19" fillId="0" borderId="0">
      <alignment wrapText="1"/>
      <protection/>
    </xf>
    <xf numFmtId="0" fontId="107" fillId="0" borderId="0">
      <alignment horizontal="center" vertical="top" wrapText="1"/>
      <protection/>
    </xf>
    <xf numFmtId="0" fontId="109" fillId="0" borderId="0">
      <alignment horizontal="centerContinuous" vertical="center" wrapText="1"/>
      <protection/>
    </xf>
    <xf numFmtId="170" fontId="107" fillId="0" borderId="0">
      <alignment horizontal="center" vertical="top"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166" fontId="102" fillId="3" borderId="6">
      <alignment wrapText="1"/>
      <protection/>
    </xf>
    <xf numFmtId="0" fontId="127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7" fontId="110" fillId="0" borderId="0">
      <alignment/>
      <protection/>
    </xf>
    <xf numFmtId="0" fontId="128" fillId="6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49" fontId="55" fillId="0" borderId="6">
      <alignment horizontal="right" vertical="top" wrapText="1"/>
      <protection/>
    </xf>
    <xf numFmtId="183" fontId="111" fillId="0" borderId="0">
      <alignment horizontal="right" vertical="top" wrapText="1"/>
      <protection/>
    </xf>
    <xf numFmtId="49" fontId="10" fillId="0" borderId="0" applyBorder="0">
      <alignment vertical="top"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10" fillId="0" borderId="0" applyBorder="0">
      <alignment vertical="top"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" fillId="0" borderId="0" applyBorder="0">
      <alignment vertical="top"/>
      <protection/>
    </xf>
    <xf numFmtId="49" fontId="10" fillId="0" borderId="0" applyBorder="0">
      <alignment vertical="top"/>
      <protection/>
    </xf>
    <xf numFmtId="49" fontId="1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10" fillId="0" borderId="0" applyBorder="0">
      <alignment vertical="top"/>
      <protection/>
    </xf>
    <xf numFmtId="49" fontId="10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5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10" fillId="0" borderId="0" applyBorder="0">
      <alignment vertical="top"/>
      <protection/>
    </xf>
    <xf numFmtId="49" fontId="10" fillId="0" borderId="0" applyBorder="0">
      <alignment vertical="top"/>
      <protection/>
    </xf>
    <xf numFmtId="49" fontId="10" fillId="0" borderId="0" applyBorder="0">
      <alignment vertical="top"/>
      <protection/>
    </xf>
    <xf numFmtId="49" fontId="10" fillId="0" borderId="0" applyBorder="0">
      <alignment vertical="top"/>
      <protection/>
    </xf>
    <xf numFmtId="49" fontId="10" fillId="0" borderId="0" applyBorder="0">
      <alignment vertical="top"/>
      <protection/>
    </xf>
    <xf numFmtId="49" fontId="10" fillId="0" borderId="0" applyBorder="0">
      <alignment vertical="top"/>
      <protection/>
    </xf>
    <xf numFmtId="49" fontId="10" fillId="0" borderId="0" applyBorder="0">
      <alignment vertical="top"/>
      <protection/>
    </xf>
    <xf numFmtId="49" fontId="10" fillId="0" borderId="0" applyBorder="0">
      <alignment vertical="top"/>
      <protection/>
    </xf>
    <xf numFmtId="0" fontId="1" fillId="0" borderId="0">
      <alignment/>
      <protection/>
    </xf>
    <xf numFmtId="1" fontId="112" fillId="0" borderId="6">
      <alignment horizontal="left" vertical="center"/>
      <protection/>
    </xf>
    <xf numFmtId="0" fontId="129" fillId="6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9" fillId="0" borderId="0" applyFont="0" applyFill="0" applyBorder="0" applyProtection="0">
      <alignment horizontal="center" vertical="center" wrapText="1"/>
    </xf>
    <xf numFmtId="0" fontId="19" fillId="0" borderId="0" applyFont="0" applyFill="0" applyBorder="0" applyProtection="0">
      <alignment horizontal="center" vertical="center" wrapText="1"/>
    </xf>
    <xf numFmtId="0" fontId="19" fillId="0" borderId="0" applyFont="0" applyFill="0" applyBorder="0" applyProtection="0">
      <alignment horizontal="center" vertical="center" wrapText="1"/>
    </xf>
    <xf numFmtId="0" fontId="19" fillId="0" borderId="0" applyFont="0" applyFill="0" applyBorder="0" applyProtection="0">
      <alignment horizontal="center" vertical="center" wrapText="1"/>
    </xf>
    <xf numFmtId="0" fontId="19" fillId="0" borderId="0" applyNumberFormat="0" applyFont="0" applyFill="0" applyBorder="0" applyProtection="0">
      <alignment horizontal="justify" vertical="center" wrapText="1"/>
    </xf>
    <xf numFmtId="0" fontId="19" fillId="0" borderId="0" applyNumberFormat="0" applyFont="0" applyFill="0" applyBorder="0" applyProtection="0">
      <alignment horizontal="justify" vertical="center" wrapText="1"/>
    </xf>
    <xf numFmtId="0" fontId="19" fillId="0" borderId="0" applyNumberFormat="0" applyFont="0" applyFill="0" applyBorder="0" applyProtection="0">
      <alignment horizontal="justify" vertical="center" wrapText="1"/>
    </xf>
    <xf numFmtId="0" fontId="19" fillId="0" borderId="0" applyNumberFormat="0" applyFont="0" applyFill="0" applyBorder="0" applyProtection="0">
      <alignment horizontal="justify" vertical="center" wrapText="1"/>
    </xf>
    <xf numFmtId="200" fontId="113" fillId="0" borderId="6">
      <alignment vertical="top"/>
      <protection/>
    </xf>
    <xf numFmtId="183" fontId="114" fillId="4" borderId="17" applyNumberFormat="0" applyBorder="0" applyAlignment="0">
      <protection locked="0"/>
    </xf>
    <xf numFmtId="0" fontId="13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66" borderId="31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49" fontId="102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201" fontId="115" fillId="0" borderId="6">
      <alignment/>
      <protection/>
    </xf>
    <xf numFmtId="0" fontId="19" fillId="0" borderId="6" applyNumberFormat="0" applyFont="0" applyFill="0" applyAlignment="0" applyProtection="0"/>
    <xf numFmtId="3" fontId="116" fillId="67" borderId="1">
      <alignment horizontal="justify" vertical="center"/>
      <protection/>
    </xf>
    <xf numFmtId="0" fontId="131" fillId="0" borderId="32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13" fillId="0" borderId="0">
      <alignment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170" fontId="13" fillId="0" borderId="0">
      <alignment/>
      <protection/>
    </xf>
    <xf numFmtId="49" fontId="98" fillId="68" borderId="33" applyBorder="0" applyProtection="0">
      <alignment horizontal="left" vertical="center"/>
    </xf>
    <xf numFmtId="49" fontId="111" fillId="0" borderId="0">
      <alignment/>
      <protection/>
    </xf>
    <xf numFmtId="49" fontId="117" fillId="0" borderId="0">
      <alignment vertical="top"/>
      <protection/>
    </xf>
    <xf numFmtId="183" fontId="65" fillId="0" borderId="0" applyFill="0" applyBorder="0" applyAlignment="0" applyProtection="0"/>
    <xf numFmtId="183" fontId="65" fillId="0" borderId="0" applyFill="0" applyBorder="0" applyAlignment="0" applyProtection="0"/>
    <xf numFmtId="183" fontId="65" fillId="0" borderId="0" applyFill="0" applyBorder="0" applyAlignment="0" applyProtection="0"/>
    <xf numFmtId="183" fontId="65" fillId="0" borderId="0" applyFill="0" applyBorder="0" applyAlignment="0" applyProtection="0"/>
    <xf numFmtId="183" fontId="65" fillId="0" borderId="0" applyFill="0" applyBorder="0" applyAlignment="0" applyProtection="0"/>
    <xf numFmtId="183" fontId="65" fillId="0" borderId="0" applyFill="0" applyBorder="0" applyAlignment="0" applyProtection="0"/>
    <xf numFmtId="183" fontId="65" fillId="0" borderId="0" applyFill="0" applyBorder="0" applyAlignment="0" applyProtection="0"/>
    <xf numFmtId="183" fontId="65" fillId="0" borderId="0" applyFill="0" applyBorder="0" applyAlignment="0" applyProtection="0"/>
    <xf numFmtId="183" fontId="65" fillId="0" borderId="0" applyFill="0" applyBorder="0" applyAlignment="0" applyProtection="0"/>
    <xf numFmtId="0" fontId="13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202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3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4" fontId="10" fillId="3" borderId="0" applyBorder="0">
      <alignment horizontal="right"/>
      <protection/>
    </xf>
    <xf numFmtId="4" fontId="10" fillId="3" borderId="0" applyBorder="0">
      <alignment horizontal="right"/>
      <protection/>
    </xf>
    <xf numFmtId="4" fontId="10" fillId="3" borderId="0" applyBorder="0">
      <alignment horizontal="right"/>
      <protection/>
    </xf>
    <xf numFmtId="4" fontId="10" fillId="10" borderId="34" applyBorder="0">
      <alignment horizontal="right"/>
      <protection/>
    </xf>
    <xf numFmtId="4" fontId="10" fillId="3" borderId="6" applyFont="0" applyBorder="0">
      <alignment horizontal="right"/>
      <protection/>
    </xf>
    <xf numFmtId="0" fontId="133" fillId="69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205" fontId="19" fillId="0" borderId="1">
      <alignment vertical="top" wrapText="1"/>
      <protection/>
    </xf>
    <xf numFmtId="206" fontId="19" fillId="0" borderId="6" applyFont="0" applyFill="0" applyBorder="0" applyProtection="0">
      <alignment horizontal="center" vertical="center"/>
    </xf>
    <xf numFmtId="206" fontId="19" fillId="0" borderId="6" applyFont="0" applyFill="0" applyBorder="0" applyProtection="0">
      <alignment horizontal="center" vertical="center"/>
    </xf>
    <xf numFmtId="206" fontId="19" fillId="0" borderId="6" applyFont="0" applyFill="0" applyBorder="0" applyProtection="0">
      <alignment horizontal="center" vertical="center"/>
    </xf>
    <xf numFmtId="206" fontId="19" fillId="0" borderId="6" applyFont="0" applyFill="0" applyBorder="0" applyProtection="0">
      <alignment horizontal="center" vertical="center"/>
    </xf>
    <xf numFmtId="3" fontId="19" fillId="0" borderId="0" applyFont="0" applyBorder="0">
      <alignment horizontal="center"/>
      <protection/>
    </xf>
    <xf numFmtId="207" fontId="20" fillId="0" borderId="0">
      <alignment/>
      <protection locked="0"/>
    </xf>
    <xf numFmtId="49" fontId="100" fillId="0" borderId="6">
      <alignment horizontal="center" vertical="center" wrapText="1"/>
      <protection/>
    </xf>
    <xf numFmtId="0" fontId="19" fillId="0" borderId="6" applyBorder="0">
      <alignment horizontal="center" vertical="center" wrapText="1"/>
      <protection/>
    </xf>
    <xf numFmtId="49" fontId="100" fillId="0" borderId="6">
      <alignment horizontal="center" vertical="center" wrapText="1"/>
      <protection/>
    </xf>
    <xf numFmtId="49" fontId="34" fillId="0" borderId="6" applyNumberFormat="0" applyFill="0" applyAlignment="0" applyProtection="0"/>
    <xf numFmtId="166" fontId="19" fillId="0" borderId="0">
      <alignment/>
      <protection/>
    </xf>
    <xf numFmtId="0" fontId="92" fillId="0" borderId="22" applyNumberFormat="0" applyFill="0" applyAlignment="0" applyProtection="0"/>
    <xf numFmtId="0" fontId="25" fillId="7" borderId="0" applyNumberFormat="0" applyBorder="0" applyAlignment="0" applyProtection="0"/>
    <xf numFmtId="0" fontId="4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43" borderId="14" applyNumberFormat="0" applyFont="0" applyAlignment="0" applyProtection="0"/>
    <xf numFmtId="0" fontId="19" fillId="0" borderId="0">
      <alignment/>
      <protection/>
    </xf>
    <xf numFmtId="0" fontId="51" fillId="0" borderId="8" applyNumberFormat="0" applyFill="0" applyAlignment="0" applyProtection="0"/>
    <xf numFmtId="0" fontId="1" fillId="0" borderId="0">
      <alignment/>
      <protection/>
    </xf>
    <xf numFmtId="0" fontId="1" fillId="6" borderId="0" applyNumberFormat="0" applyBorder="0" applyAlignment="0" applyProtection="0"/>
    <xf numFmtId="0" fontId="61" fillId="0" borderId="11" applyNumberFormat="0" applyFill="0" applyAlignment="0" applyProtection="0"/>
    <xf numFmtId="0" fontId="29" fillId="41" borderId="5" applyNumberFormat="0" applyAlignment="0" applyProtection="0"/>
    <xf numFmtId="0" fontId="95" fillId="0" borderId="0" applyNumberFormat="0" applyFill="0" applyBorder="0" applyAlignment="0" applyProtection="0"/>
    <xf numFmtId="0" fontId="14" fillId="0" borderId="0">
      <alignment/>
      <protection/>
    </xf>
  </cellStyleXfs>
  <cellXfs count="105">
    <xf numFmtId="0" fontId="0" fillId="0" borderId="0" xfId="0" applyFont="1" applyAlignment="1">
      <alignment/>
    </xf>
    <xf numFmtId="0" fontId="134" fillId="0" borderId="0" xfId="0" applyFont="1" applyAlignment="1">
      <alignment/>
    </xf>
    <xf numFmtId="0" fontId="135" fillId="0" borderId="0" xfId="0" applyFont="1" applyAlignment="1">
      <alignment horizontal="right"/>
    </xf>
    <xf numFmtId="49" fontId="6" fillId="70" borderId="0" xfId="0" applyNumberFormat="1" applyFont="1" applyFill="1" applyBorder="1" applyAlignment="1" applyProtection="1">
      <alignment horizontal="center" vertical="center"/>
      <protection/>
    </xf>
    <xf numFmtId="0" fontId="6" fillId="70" borderId="0" xfId="0" applyFont="1" applyFill="1" applyBorder="1" applyAlignment="1" applyProtection="1">
      <alignment vertical="center" wrapText="1"/>
      <protection/>
    </xf>
    <xf numFmtId="0" fontId="6" fillId="70" borderId="0" xfId="0" applyFont="1" applyFill="1" applyBorder="1" applyAlignment="1" applyProtection="1">
      <alignment horizontal="center" vertical="center"/>
      <protection/>
    </xf>
    <xf numFmtId="0" fontId="6" fillId="7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5" xfId="0" applyNumberFormat="1" applyFont="1" applyBorder="1" applyAlignment="1" applyProtection="1">
      <alignment horizontal="center" vertical="center" wrapText="1"/>
      <protection/>
    </xf>
    <xf numFmtId="0" fontId="6" fillId="0" borderId="6" xfId="0" applyNumberFormat="1" applyFont="1" applyBorder="1" applyAlignment="1" applyProtection="1">
      <alignment horizontal="center" vertical="center" wrapText="1"/>
      <protection/>
    </xf>
    <xf numFmtId="49" fontId="6" fillId="0" borderId="6" xfId="0" applyNumberFormat="1" applyFont="1" applyBorder="1" applyAlignment="1" applyProtection="1">
      <alignment horizontal="center" vertical="center" wrapText="1"/>
      <protection/>
    </xf>
    <xf numFmtId="49" fontId="6" fillId="0" borderId="36" xfId="0" applyNumberFormat="1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 applyProtection="1">
      <alignment horizontal="center" vertical="center" wrapText="1"/>
      <protection/>
    </xf>
    <xf numFmtId="0" fontId="7" fillId="0" borderId="6" xfId="0" applyFont="1" applyBorder="1" applyAlignment="1" applyProtection="1">
      <alignment horizontal="center" vertical="center" wrapText="1"/>
      <protection/>
    </xf>
    <xf numFmtId="1" fontId="7" fillId="0" borderId="6" xfId="0" applyNumberFormat="1" applyFont="1" applyBorder="1" applyAlignment="1">
      <alignment horizontal="center" vertical="center"/>
    </xf>
    <xf numFmtId="1" fontId="7" fillId="0" borderId="36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 applyProtection="1">
      <alignment horizontal="center" vertical="center"/>
      <protection/>
    </xf>
    <xf numFmtId="0" fontId="9" fillId="0" borderId="6" xfId="0" applyFont="1" applyBorder="1" applyAlignment="1" applyProtection="1">
      <alignment horizontal="left" vertical="center" wrapText="1"/>
      <protection/>
    </xf>
    <xf numFmtId="0" fontId="9" fillId="0" borderId="6" xfId="0" applyNumberFormat="1" applyFont="1" applyBorder="1" applyAlignment="1" applyProtection="1">
      <alignment horizontal="center" vertical="center" wrapText="1"/>
      <protection/>
    </xf>
    <xf numFmtId="164" fontId="9" fillId="4" borderId="6" xfId="0" applyNumberFormat="1" applyFont="1" applyFill="1" applyBorder="1" applyAlignment="1" applyProtection="1">
      <alignment horizontal="right" vertical="center"/>
      <protection locked="0"/>
    </xf>
    <xf numFmtId="164" fontId="8" fillId="4" borderId="6" xfId="0" applyNumberFormat="1" applyFont="1" applyFill="1" applyBorder="1" applyAlignment="1" applyProtection="1">
      <alignment horizontal="right" vertical="center"/>
      <protection locked="0"/>
    </xf>
    <xf numFmtId="4" fontId="8" fillId="0" borderId="6" xfId="0" applyNumberFormat="1" applyFont="1" applyFill="1" applyBorder="1" applyAlignment="1" applyProtection="1">
      <alignment horizontal="right" vertical="center"/>
      <protection/>
    </xf>
    <xf numFmtId="4" fontId="8" fillId="0" borderId="36" xfId="0" applyNumberFormat="1" applyFont="1" applyFill="1" applyBorder="1" applyAlignment="1" applyProtection="1">
      <alignment horizontal="right" vertical="center"/>
      <protection/>
    </xf>
    <xf numFmtId="165" fontId="9" fillId="3" borderId="6" xfId="0" applyNumberFormat="1" applyFont="1" applyFill="1" applyBorder="1" applyAlignment="1" applyProtection="1">
      <alignment horizontal="right" vertical="center"/>
      <protection/>
    </xf>
    <xf numFmtId="165" fontId="8" fillId="3" borderId="6" xfId="0" applyNumberFormat="1" applyFont="1" applyFill="1" applyBorder="1" applyAlignment="1" applyProtection="1">
      <alignment horizontal="right" vertical="center"/>
      <protection/>
    </xf>
    <xf numFmtId="165" fontId="6" fillId="3" borderId="6" xfId="0" applyNumberFormat="1" applyFont="1" applyFill="1" applyBorder="1" applyAlignment="1" applyProtection="1">
      <alignment horizontal="right" vertical="center"/>
      <protection/>
    </xf>
    <xf numFmtId="165" fontId="6" fillId="3" borderId="36" xfId="0" applyNumberFormat="1" applyFont="1" applyFill="1" applyBorder="1" applyAlignment="1" applyProtection="1">
      <alignment horizontal="right" vertical="center"/>
      <protection/>
    </xf>
    <xf numFmtId="165" fontId="10" fillId="62" borderId="6" xfId="0" applyNumberFormat="1" applyFont="1" applyFill="1" applyBorder="1" applyAlignment="1" applyProtection="1">
      <alignment horizontal="right" vertical="center"/>
      <protection locked="0"/>
    </xf>
    <xf numFmtId="165" fontId="10" fillId="62" borderId="36" xfId="0" applyNumberFormat="1" applyFont="1" applyFill="1" applyBorder="1" applyAlignment="1" applyProtection="1">
      <alignment horizontal="right" vertical="center"/>
      <protection locked="0"/>
    </xf>
    <xf numFmtId="49" fontId="9" fillId="0" borderId="6" xfId="0" applyNumberFormat="1" applyFont="1" applyBorder="1" applyAlignment="1" applyProtection="1">
      <alignment horizontal="left" vertical="center" wrapText="1"/>
      <protection/>
    </xf>
    <xf numFmtId="165" fontId="10" fillId="3" borderId="6" xfId="0" applyNumberFormat="1" applyFont="1" applyFill="1" applyBorder="1" applyAlignment="1" applyProtection="1">
      <alignment horizontal="right" vertical="center"/>
      <protection/>
    </xf>
    <xf numFmtId="165" fontId="10" fillId="3" borderId="36" xfId="0" applyNumberFormat="1" applyFont="1" applyFill="1" applyBorder="1" applyAlignment="1" applyProtection="1">
      <alignment horizontal="right" vertical="center"/>
      <protection/>
    </xf>
    <xf numFmtId="49" fontId="9" fillId="0" borderId="6" xfId="0" applyNumberFormat="1" applyFont="1" applyBorder="1" applyAlignment="1" applyProtection="1">
      <alignment vertical="center" wrapText="1"/>
      <protection/>
    </xf>
    <xf numFmtId="49" fontId="6" fillId="0" borderId="33" xfId="0" applyNumberFormat="1" applyFont="1" applyBorder="1" applyAlignment="1" applyProtection="1">
      <alignment horizontal="center" vertical="center"/>
      <protection/>
    </xf>
    <xf numFmtId="49" fontId="10" fillId="0" borderId="6" xfId="0" applyNumberFormat="1" applyFont="1" applyBorder="1" applyAlignment="1" applyProtection="1">
      <alignment horizontal="left" vertical="center" wrapText="1" indent="1"/>
      <protection/>
    </xf>
    <xf numFmtId="4" fontId="10" fillId="3" borderId="6" xfId="0" applyNumberFormat="1" applyFont="1" applyFill="1" applyBorder="1" applyAlignment="1" applyProtection="1">
      <alignment horizontal="right" vertical="center"/>
      <protection/>
    </xf>
    <xf numFmtId="4" fontId="10" fillId="3" borderId="36" xfId="0" applyNumberFormat="1" applyFont="1" applyFill="1" applyBorder="1" applyAlignment="1" applyProtection="1">
      <alignment horizontal="right" vertical="center"/>
      <protection/>
    </xf>
    <xf numFmtId="0" fontId="10" fillId="0" borderId="6" xfId="0" applyNumberFormat="1" applyFont="1" applyBorder="1" applyAlignment="1" applyProtection="1">
      <alignment horizontal="center" vertical="center" wrapText="1"/>
      <protection/>
    </xf>
    <xf numFmtId="4" fontId="10" fillId="62" borderId="6" xfId="0" applyNumberFormat="1" applyFont="1" applyFill="1" applyBorder="1" applyAlignment="1" applyProtection="1">
      <alignment horizontal="right" vertical="center"/>
      <protection locked="0"/>
    </xf>
    <xf numFmtId="4" fontId="10" fillId="62" borderId="36" xfId="0" applyNumberFormat="1" applyFont="1" applyFill="1" applyBorder="1" applyAlignment="1" applyProtection="1">
      <alignment horizontal="right" vertical="center"/>
      <protection locked="0"/>
    </xf>
    <xf numFmtId="49" fontId="6" fillId="0" borderId="6" xfId="0" applyNumberFormat="1" applyFont="1" applyBorder="1" applyAlignment="1" applyProtection="1">
      <alignment horizontal="left" vertical="center" wrapText="1" indent="2"/>
      <protection/>
    </xf>
    <xf numFmtId="49" fontId="6" fillId="0" borderId="6" xfId="0" applyNumberFormat="1" applyFont="1" applyBorder="1" applyAlignment="1" applyProtection="1">
      <alignment horizontal="left" vertical="center" wrapText="1" indent="3"/>
      <protection/>
    </xf>
    <xf numFmtId="4" fontId="9" fillId="3" borderId="6" xfId="0" applyNumberFormat="1" applyFont="1" applyFill="1" applyBorder="1" applyAlignment="1" applyProtection="1">
      <alignment horizontal="right" vertical="center"/>
      <protection/>
    </xf>
    <xf numFmtId="4" fontId="8" fillId="3" borderId="6" xfId="0" applyNumberFormat="1" applyFont="1" applyFill="1" applyBorder="1" applyAlignment="1" applyProtection="1">
      <alignment horizontal="right" vertical="center"/>
      <protection/>
    </xf>
    <xf numFmtId="4" fontId="6" fillId="62" borderId="6" xfId="0" applyNumberFormat="1" applyFont="1" applyFill="1" applyBorder="1" applyAlignment="1" applyProtection="1">
      <alignment horizontal="right" vertical="center"/>
      <protection locked="0"/>
    </xf>
    <xf numFmtId="4" fontId="6" fillId="62" borderId="36" xfId="0" applyNumberFormat="1" applyFont="1" applyFill="1" applyBorder="1" applyAlignment="1" applyProtection="1">
      <alignment horizontal="right" vertical="center"/>
      <protection locked="0"/>
    </xf>
    <xf numFmtId="49" fontId="8" fillId="2" borderId="33" xfId="0" applyNumberFormat="1" applyFont="1" applyFill="1" applyBorder="1" applyAlignment="1" applyProtection="1">
      <alignment horizontal="center" vertical="center" wrapText="1"/>
      <protection/>
    </xf>
    <xf numFmtId="0" fontId="8" fillId="2" borderId="6" xfId="0" applyNumberFormat="1" applyFont="1" applyFill="1" applyBorder="1" applyAlignment="1" applyProtection="1">
      <alignment vertical="center" wrapText="1"/>
      <protection/>
    </xf>
    <xf numFmtId="0" fontId="6" fillId="2" borderId="6" xfId="0" applyNumberFormat="1" applyFont="1" applyFill="1" applyBorder="1" applyAlignment="1" applyProtection="1">
      <alignment horizontal="center" vertical="center" wrapText="1"/>
      <protection/>
    </xf>
    <xf numFmtId="4" fontId="136" fillId="2" borderId="6" xfId="0" applyNumberFormat="1" applyFont="1" applyFill="1" applyBorder="1" applyAlignment="1" applyProtection="1">
      <alignment horizontal="right" vertical="center"/>
      <protection/>
    </xf>
    <xf numFmtId="4" fontId="6" fillId="2" borderId="6" xfId="0" applyNumberFormat="1" applyFont="1" applyFill="1" applyBorder="1" applyAlignment="1" applyProtection="1">
      <alignment horizontal="right" vertical="center"/>
      <protection/>
    </xf>
    <xf numFmtId="4" fontId="6" fillId="2" borderId="36" xfId="0" applyNumberFormat="1" applyFont="1" applyFill="1" applyBorder="1" applyAlignment="1" applyProtection="1">
      <alignment horizontal="right" vertical="center"/>
      <protection/>
    </xf>
    <xf numFmtId="49" fontId="6" fillId="0" borderId="6" xfId="0" applyNumberFormat="1" applyFont="1" applyBorder="1" applyAlignment="1" applyProtection="1">
      <alignment horizontal="left" vertical="center" wrapText="1" indent="1"/>
      <protection/>
    </xf>
    <xf numFmtId="4" fontId="6" fillId="3" borderId="6" xfId="2689" applyNumberFormat="1" applyFont="1" applyFill="1" applyBorder="1" applyAlignment="1" applyProtection="1">
      <alignment horizontal="right" vertical="center"/>
      <protection/>
    </xf>
    <xf numFmtId="4" fontId="6" fillId="3" borderId="36" xfId="0" applyNumberFormat="1" applyFont="1" applyFill="1" applyBorder="1" applyAlignment="1" applyProtection="1">
      <alignment horizontal="right" vertical="center"/>
      <protection/>
    </xf>
    <xf numFmtId="4" fontId="6" fillId="3" borderId="6" xfId="0" applyNumberFormat="1" applyFont="1" applyFill="1" applyBorder="1" applyAlignment="1" applyProtection="1">
      <alignment horizontal="right" vertical="center"/>
      <protection/>
    </xf>
    <xf numFmtId="0" fontId="6" fillId="0" borderId="6" xfId="0" applyFont="1" applyBorder="1" applyAlignment="1" applyProtection="1">
      <alignment horizontal="left" vertical="center" wrapText="1" indent="1"/>
      <protection/>
    </xf>
    <xf numFmtId="4" fontId="9" fillId="3" borderId="36" xfId="0" applyNumberFormat="1" applyFont="1" applyFill="1" applyBorder="1" applyAlignment="1" applyProtection="1">
      <alignment horizontal="right" vertical="center"/>
      <protection/>
    </xf>
    <xf numFmtId="0" fontId="10" fillId="0" borderId="6" xfId="0" applyNumberFormat="1" applyFont="1" applyFill="1" applyBorder="1" applyAlignment="1" applyProtection="1">
      <alignment horizontal="center" vertical="center" wrapText="1"/>
      <protection/>
    </xf>
    <xf numFmtId="4" fontId="6" fillId="4" borderId="6" xfId="0" applyNumberFormat="1" applyFont="1" applyFill="1" applyBorder="1" applyAlignment="1" applyProtection="1">
      <alignment horizontal="right" vertical="center"/>
      <protection locked="0"/>
    </xf>
    <xf numFmtId="4" fontId="6" fillId="4" borderId="36" xfId="0" applyNumberFormat="1" applyFont="1" applyFill="1" applyBorder="1" applyAlignment="1" applyProtection="1">
      <alignment horizontal="right" vertical="center"/>
      <protection locked="0"/>
    </xf>
    <xf numFmtId="49" fontId="10" fillId="0" borderId="6" xfId="0" applyNumberFormat="1" applyFont="1" applyFill="1" applyBorder="1" applyAlignment="1" applyProtection="1">
      <alignment horizontal="left" vertical="center" wrapText="1" indent="3"/>
      <protection/>
    </xf>
    <xf numFmtId="0" fontId="10" fillId="0" borderId="6" xfId="0" applyFont="1" applyFill="1" applyBorder="1" applyAlignment="1" applyProtection="1">
      <alignment horizontal="left" vertical="center" wrapText="1" indent="3"/>
      <protection/>
    </xf>
    <xf numFmtId="166" fontId="10" fillId="3" borderId="6" xfId="0" applyNumberFormat="1" applyFont="1" applyFill="1" applyBorder="1" applyAlignment="1" applyProtection="1">
      <alignment horizontal="right" vertical="center"/>
      <protection/>
    </xf>
    <xf numFmtId="49" fontId="10" fillId="0" borderId="6" xfId="0" applyNumberFormat="1" applyFont="1" applyFill="1" applyBorder="1" applyAlignment="1" applyProtection="1">
      <alignment horizontal="left" vertical="center" wrapText="1" indent="1"/>
      <protection/>
    </xf>
    <xf numFmtId="49" fontId="10" fillId="0" borderId="6" xfId="0" applyNumberFormat="1" applyFont="1" applyFill="1" applyBorder="1" applyAlignment="1" applyProtection="1">
      <alignment horizontal="left" vertical="center" wrapText="1" indent="2"/>
      <protection/>
    </xf>
    <xf numFmtId="4" fontId="10" fillId="4" borderId="36" xfId="0" applyNumberFormat="1" applyFont="1" applyFill="1" applyBorder="1" applyAlignment="1" applyProtection="1">
      <alignment horizontal="right" vertical="center"/>
      <protection locked="0"/>
    </xf>
    <xf numFmtId="0" fontId="10" fillId="0" borderId="6" xfId="0" applyFont="1" applyBorder="1" applyAlignment="1" applyProtection="1">
      <alignment horizontal="left" vertical="center" wrapText="1" indent="1"/>
      <protection/>
    </xf>
    <xf numFmtId="0" fontId="6" fillId="0" borderId="6" xfId="0" applyFont="1" applyBorder="1" applyAlignment="1" applyProtection="1">
      <alignment horizontal="left" vertical="center" wrapText="1" indent="2"/>
      <protection/>
    </xf>
    <xf numFmtId="0" fontId="6" fillId="0" borderId="6" xfId="0" applyFont="1" applyBorder="1" applyAlignment="1" applyProtection="1">
      <alignment horizontal="left" vertical="center" wrapText="1" indent="3"/>
      <protection/>
    </xf>
    <xf numFmtId="166" fontId="6" fillId="3" borderId="6" xfId="0" applyNumberFormat="1" applyFont="1" applyFill="1" applyBorder="1" applyAlignment="1" applyProtection="1">
      <alignment horizontal="right" vertical="center"/>
      <protection/>
    </xf>
    <xf numFmtId="0" fontId="10" fillId="0" borderId="6" xfId="0" applyNumberFormat="1" applyFont="1" applyFill="1" applyBorder="1" applyAlignment="1" applyProtection="1">
      <alignment horizontal="left" vertical="center" wrapText="1" indent="1"/>
      <protection/>
    </xf>
    <xf numFmtId="4" fontId="10" fillId="4" borderId="6" xfId="0" applyNumberFormat="1" applyFont="1" applyFill="1" applyBorder="1" applyAlignment="1" applyProtection="1">
      <alignment horizontal="right" vertical="center"/>
      <protection locked="0"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4" fontId="137" fillId="3" borderId="6" xfId="0" applyNumberFormat="1" applyFont="1" applyFill="1" applyBorder="1" applyAlignment="1" applyProtection="1">
      <alignment horizontal="right" vertical="center"/>
      <protection/>
    </xf>
    <xf numFmtId="49" fontId="10" fillId="0" borderId="6" xfId="0" applyNumberFormat="1" applyFont="1" applyBorder="1" applyAlignment="1" applyProtection="1">
      <alignment horizontal="left" vertical="center" wrapText="1" indent="2"/>
      <protection/>
    </xf>
    <xf numFmtId="49" fontId="8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6" xfId="0" applyNumberFormat="1" applyFont="1" applyFill="1" applyBorder="1" applyAlignment="1" applyProtection="1">
      <alignment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4" fontId="8" fillId="3" borderId="36" xfId="0" applyNumberFormat="1" applyFont="1" applyFill="1" applyBorder="1" applyAlignment="1" applyProtection="1">
      <alignment horizontal="right" vertical="center"/>
      <protection/>
    </xf>
    <xf numFmtId="0" fontId="8" fillId="0" borderId="6" xfId="0" applyFont="1" applyFill="1" applyBorder="1" applyAlignment="1" applyProtection="1">
      <alignment vertical="center" wrapText="1"/>
      <protection/>
    </xf>
    <xf numFmtId="0" fontId="6" fillId="0" borderId="6" xfId="0" applyFont="1" applyBorder="1" applyAlignment="1" applyProtection="1">
      <alignment vertical="center" wrapText="1"/>
      <protection/>
    </xf>
    <xf numFmtId="4" fontId="136" fillId="3" borderId="6" xfId="0" applyNumberFormat="1" applyFont="1" applyFill="1" applyBorder="1" applyAlignment="1" applyProtection="1">
      <alignment horizontal="right" vertical="center"/>
      <protection/>
    </xf>
    <xf numFmtId="49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vertical="center" wrapText="1"/>
      <protection/>
    </xf>
    <xf numFmtId="0" fontId="8" fillId="0" borderId="38" xfId="0" applyNumberFormat="1" applyFont="1" applyFill="1" applyBorder="1" applyAlignment="1" applyProtection="1">
      <alignment horizontal="center" vertical="center" wrapText="1"/>
      <protection/>
    </xf>
    <xf numFmtId="4" fontId="9" fillId="3" borderId="38" xfId="0" applyNumberFormat="1" applyFont="1" applyFill="1" applyBorder="1" applyAlignment="1" applyProtection="1">
      <alignment horizontal="right" vertical="center"/>
      <protection/>
    </xf>
    <xf numFmtId="4" fontId="8" fillId="3" borderId="38" xfId="0" applyNumberFormat="1" applyFont="1" applyFill="1" applyBorder="1" applyAlignment="1" applyProtection="1">
      <alignment horizontal="right" vertical="center"/>
      <protection/>
    </xf>
    <xf numFmtId="4" fontId="8" fillId="3" borderId="39" xfId="0" applyNumberFormat="1" applyFont="1" applyFill="1" applyBorder="1" applyAlignment="1" applyProtection="1">
      <alignment horizontal="right" vertical="center"/>
      <protection/>
    </xf>
    <xf numFmtId="49" fontId="6" fillId="0" borderId="33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6" borderId="40" xfId="0" applyFont="1" applyFill="1" applyBorder="1" applyAlignment="1" applyProtection="1">
      <alignment horizontal="center" vertical="center"/>
      <protection/>
    </xf>
    <xf numFmtId="0" fontId="5" fillId="6" borderId="41" xfId="0" applyFont="1" applyFill="1" applyBorder="1" applyAlignment="1" applyProtection="1">
      <alignment horizontal="center" vertical="center"/>
      <protection/>
    </xf>
    <xf numFmtId="0" fontId="5" fillId="6" borderId="42" xfId="0" applyFont="1" applyFill="1" applyBorder="1" applyAlignment="1" applyProtection="1">
      <alignment horizontal="center" vertical="center"/>
      <protection/>
    </xf>
    <xf numFmtId="0" fontId="5" fillId="6" borderId="43" xfId="0" applyFont="1" applyFill="1" applyBorder="1" applyAlignment="1" applyProtection="1">
      <alignment horizontal="center" vertical="center"/>
      <protection/>
    </xf>
    <xf numFmtId="0" fontId="5" fillId="6" borderId="12" xfId="0" applyFont="1" applyFill="1" applyBorder="1" applyAlignment="1" applyProtection="1">
      <alignment horizontal="center" vertical="center"/>
      <protection/>
    </xf>
    <xf numFmtId="0" fontId="5" fillId="6" borderId="44" xfId="0" applyFont="1" applyFill="1" applyBorder="1" applyAlignment="1" applyProtection="1">
      <alignment horizontal="center" vertical="center"/>
      <protection/>
    </xf>
    <xf numFmtId="49" fontId="6" fillId="0" borderId="34" xfId="0" applyNumberFormat="1" applyFont="1" applyBorder="1" applyAlignment="1" applyProtection="1">
      <alignment horizontal="center" vertical="center" wrapText="1"/>
      <protection/>
    </xf>
    <xf numFmtId="49" fontId="6" fillId="0" borderId="33" xfId="0" applyNumberFormat="1" applyFont="1" applyBorder="1" applyAlignment="1" applyProtection="1">
      <alignment horizontal="center" vertical="center" wrapText="1"/>
      <protection/>
    </xf>
    <xf numFmtId="49" fontId="6" fillId="0" borderId="45" xfId="0" applyNumberFormat="1" applyFont="1" applyBorder="1" applyAlignment="1" applyProtection="1">
      <alignment horizontal="center" vertical="center" wrapText="1"/>
      <protection/>
    </xf>
    <xf numFmtId="49" fontId="6" fillId="0" borderId="6" xfId="0" applyNumberFormat="1" applyFont="1" applyBorder="1" applyAlignment="1" applyProtection="1">
      <alignment horizontal="center" vertical="center" wrapText="1"/>
      <protection/>
    </xf>
    <xf numFmtId="0" fontId="6" fillId="0" borderId="45" xfId="0" applyNumberFormat="1" applyFont="1" applyBorder="1" applyAlignment="1" applyProtection="1">
      <alignment horizontal="center" vertical="center" wrapText="1"/>
      <protection/>
    </xf>
    <xf numFmtId="0" fontId="6" fillId="0" borderId="46" xfId="0" applyNumberFormat="1" applyFont="1" applyBorder="1" applyAlignment="1" applyProtection="1">
      <alignment horizontal="center" vertical="center" wrapText="1"/>
      <protection/>
    </xf>
  </cellXfs>
  <cellStyles count="3002">
    <cellStyle name="Normal" xfId="0"/>
    <cellStyle name=" 1" xfId="15"/>
    <cellStyle name="&#10;bidires=100&#13;" xfId="16"/>
    <cellStyle name="%" xfId="17"/>
    <cellStyle name="%_CALC.WARM.FACT.2010(v1.0)" xfId="18"/>
    <cellStyle name="%_Inputs" xfId="19"/>
    <cellStyle name="%_Inputs (const)" xfId="20"/>
    <cellStyle name="%_Inputs Co" xfId="21"/>
    <cellStyle name="%_OREP.SZPR.2012.NCZ(v1.0)" xfId="22"/>
    <cellStyle name="%_Калькуляция теплоснабжения (объединенная) - правка РЭК, Аня 11.04.2012" xfId="23"/>
    <cellStyle name="%_Калькуляция теплоснабжения (объединенная) - правка, 13.04.2012" xfId="24"/>
    <cellStyle name="?…?ж?Ш?и [0.00]" xfId="25"/>
    <cellStyle name="?W??_‘O’с?р??" xfId="26"/>
    <cellStyle name="_CashFlow_2007_проект_02_02_final" xfId="27"/>
    <cellStyle name="_Model_RAB Мой" xfId="28"/>
    <cellStyle name="_Model_RAB Мой 2" xfId="29"/>
    <cellStyle name="_Model_RAB Мой 2_OREP.KU.2011.MONTHLY.02(v0.1)" xfId="30"/>
    <cellStyle name="_Model_RAB Мой 2_OREP.KU.2011.MONTHLY.02(v0.1)_OREP.SZPR.2012.NCZ(v1.0)" xfId="31"/>
    <cellStyle name="_Model_RAB Мой 2_OREP.KU.2011.MONTHLY.02(v0.1)_Калькуляция теплоснабжения (объединенная) - правка РЭК, Аня 11.04.2012" xfId="32"/>
    <cellStyle name="_Model_RAB Мой 2_OREP.KU.2011.MONTHLY.02(v0.1)_Калькуляция теплоснабжения (объединенная) - правка, 13.04.2012" xfId="33"/>
    <cellStyle name="_Model_RAB Мой 2_OREP.KU.2011.MONTHLY.02(v0.4)" xfId="34"/>
    <cellStyle name="_Model_RAB Мой 2_OREP.KU.2011.MONTHLY.02(v0.4)_OREP.SZPR.2012.NCZ(v1.0)" xfId="35"/>
    <cellStyle name="_Model_RAB Мой 2_OREP.KU.2011.MONTHLY.02(v0.4)_Калькуляция теплоснабжения (объединенная) - правка РЭК, Аня 11.04.2012" xfId="36"/>
    <cellStyle name="_Model_RAB Мой 2_OREP.KU.2011.MONTHLY.02(v0.4)_Калькуляция теплоснабжения (объединенная) - правка, 13.04.2012" xfId="37"/>
    <cellStyle name="_Model_RAB Мой 2_OREP.KU.2011.MONTHLY.11(v1.4)" xfId="38"/>
    <cellStyle name="_Model_RAB Мой 2_OREP.KU.2011.MONTHLY.11(v1.4)_OREP.SZPR.2012.NCZ(v1.0)" xfId="39"/>
    <cellStyle name="_Model_RAB Мой 2_OREP.KU.2011.MONTHLY.11(v1.4)_UPDATE.BALANCE.WARM.2012YEAR.TO.1.1" xfId="40"/>
    <cellStyle name="_Model_RAB Мой 2_OREP.KU.2011.MONTHLY.11(v1.4)_Калькуляция теплоснабжения (объединенная) - правка РЭК, Аня 11.04.2012" xfId="41"/>
    <cellStyle name="_Model_RAB Мой 2_OREP.KU.2011.MONTHLY.11(v1.4)_Калькуляция теплоснабжения (объединенная) - правка, 13.04.2012" xfId="42"/>
    <cellStyle name="_Model_RAB Мой 2_OREP.SZPR.2012.NCZ(v1.0)" xfId="43"/>
    <cellStyle name="_Model_RAB Мой 2_UPDATE.BALANCE.WARM.2012YEAR.TO.1.1" xfId="44"/>
    <cellStyle name="_Model_RAB Мой 2_UPDATE.OREP.KU.2011.MONTHLY.02.TO.1.2" xfId="45"/>
    <cellStyle name="_Model_RAB Мой 2_UPDATE.OREP.KU.2011.MONTHLY.02.TO.1.2_OREP.SZPR.2012.NCZ(v1.0)" xfId="46"/>
    <cellStyle name="_Model_RAB Мой 2_UPDATE.OREP.KU.2011.MONTHLY.02.TO.1.2_Калькуляция теплоснабжения (объединенная) - правка РЭК, Аня 11.04.2012" xfId="47"/>
    <cellStyle name="_Model_RAB Мой 2_UPDATE.OREP.KU.2011.MONTHLY.02.TO.1.2_Калькуляция теплоснабжения (объединенная) - правка, 13.04.2012" xfId="48"/>
    <cellStyle name="_Model_RAB Мой 2_Калькуляция теплоснабжения (объединенная) - правка РЭК, Аня 11.04.2012" xfId="49"/>
    <cellStyle name="_Model_RAB Мой 2_Калькуляция теплоснабжения (объединенная) - правка, 13.04.2012" xfId="50"/>
    <cellStyle name="_Model_RAB Мой_46EE.2011(v1.0)" xfId="51"/>
    <cellStyle name="_Model_RAB Мой_46EE.2011(v1.0)_46TE.2011(v1.0)" xfId="52"/>
    <cellStyle name="_Model_RAB Мой_46EE.2011(v1.0)_CALC.WARM.FACT.2010(v1.0)" xfId="53"/>
    <cellStyle name="_Model_RAB Мой_46EE.2011(v1.0)_INDEX.STATION.2012(v1.0)_" xfId="54"/>
    <cellStyle name="_Model_RAB Мой_46EE.2011(v1.0)_INDEX.STATION.2012(v1.0)__OREP.SZPR.2012.NCZ(v1.0)" xfId="55"/>
    <cellStyle name="_Model_RAB Мой_46EE.2011(v1.0)_INDEX.STATION.2012(v1.0)__Калькуляция теплоснабжения (объединенная) - правка РЭК, Аня 11.04.2012" xfId="56"/>
    <cellStyle name="_Model_RAB Мой_46EE.2011(v1.0)_INDEX.STATION.2012(v1.0)__Калькуляция теплоснабжения (объединенная) - правка, 13.04.2012" xfId="57"/>
    <cellStyle name="_Model_RAB Мой_46EE.2011(v1.0)_INDEX.STATION.2012(v2.0)" xfId="58"/>
    <cellStyle name="_Model_RAB Мой_46EE.2011(v1.0)_INDEX.STATION.2012(v2.0)_OREP.SZPR.2012.NCZ(v1.0)" xfId="59"/>
    <cellStyle name="_Model_RAB Мой_46EE.2011(v1.0)_INDEX.STATION.2012(v2.0)_Калькуляция теплоснабжения (объединенная) - правка РЭК, Аня 11.04.2012" xfId="60"/>
    <cellStyle name="_Model_RAB Мой_46EE.2011(v1.0)_INDEX.STATION.2012(v2.0)_Калькуляция теплоснабжения (объединенная) - правка, 13.04.2012" xfId="61"/>
    <cellStyle name="_Model_RAB Мой_46EE.2011(v1.0)_OREP.SZPR.2012.NCZ(v1.0)" xfId="62"/>
    <cellStyle name="_Model_RAB Мой_46EE.2011(v1.0)_Калькуляция теплоснабжения (объединенная) - правка РЭК, Аня 11.04.2012" xfId="63"/>
    <cellStyle name="_Model_RAB Мой_46EE.2011(v1.0)_Калькуляция теплоснабжения (объединенная) - правка, 13.04.2012" xfId="64"/>
    <cellStyle name="_Model_RAB Мой_46EE.2011(v1.2)" xfId="65"/>
    <cellStyle name="_Model_RAB Мой_46EE.2011(v1.2)_OREP.SZPR.2012.NCZ(v1.0)" xfId="66"/>
    <cellStyle name="_Model_RAB Мой_46EE.2011(v1.2)_Калькуляция теплоснабжения (объединенная) - правка РЭК, Аня 11.04.2012" xfId="67"/>
    <cellStyle name="_Model_RAB Мой_46EE.2011(v1.2)_Калькуляция теплоснабжения (объединенная) - правка, 13.04.2012" xfId="68"/>
    <cellStyle name="_Model_RAB Мой_46TE.2011(v1.0)" xfId="69"/>
    <cellStyle name="_Model_RAB Мой_ARMRAZR" xfId="70"/>
    <cellStyle name="_Model_RAB Мой_ARMRAZR_CALC.WARM.FACT.2010(v1.0)" xfId="71"/>
    <cellStyle name="_Model_RAB Мой_ARMRAZR_OREP.SZPR.2012.NCZ(v1.0)" xfId="72"/>
    <cellStyle name="_Model_RAB Мой_ARMRAZR_Калькуляция теплоснабжения (объединенная) - правка РЭК, Аня 11.04.2012" xfId="73"/>
    <cellStyle name="_Model_RAB Мой_ARMRAZR_Калькуляция теплоснабжения (объединенная) - правка, 13.04.2012" xfId="74"/>
    <cellStyle name="_Model_RAB Мой_BALANCE.WARM.2010.FACT(v1.0)" xfId="75"/>
    <cellStyle name="_Model_RAB Мой_BALANCE.WARM.2010.FACT(v1.0)_OREP.SZPR.2012.NCZ(v1.0)" xfId="76"/>
    <cellStyle name="_Model_RAB Мой_BALANCE.WARM.2010.FACT(v1.0)_Калькуляция теплоснабжения (объединенная) - правка РЭК, Аня 11.04.2012" xfId="77"/>
    <cellStyle name="_Model_RAB Мой_BALANCE.WARM.2010.FACT(v1.0)_Калькуляция теплоснабжения (объединенная) - правка, 13.04.2012" xfId="78"/>
    <cellStyle name="_Model_RAB Мой_BALANCE.WARM.2010.PLAN" xfId="79"/>
    <cellStyle name="_Model_RAB Мой_BALANCE.WARM.2010.PLAN_OREP.SZPR.2012.NCZ(v1.0)" xfId="80"/>
    <cellStyle name="_Model_RAB Мой_BALANCE.WARM.2010.PLAN_Калькуляция теплоснабжения (объединенная) - правка РЭК, Аня 11.04.2012" xfId="81"/>
    <cellStyle name="_Model_RAB Мой_BALANCE.WARM.2010.PLAN_Калькуляция теплоснабжения (объединенная) - правка, 13.04.2012" xfId="82"/>
    <cellStyle name="_Model_RAB Мой_BALANCE.WARM.2011YEAR(v0.7)" xfId="83"/>
    <cellStyle name="_Model_RAB Мой_BALANCE.WARM.2011YEAR(v0.7)_OREP.SZPR.2012.NCZ(v1.0)" xfId="84"/>
    <cellStyle name="_Model_RAB Мой_BALANCE.WARM.2011YEAR(v0.7)_Калькуляция теплоснабжения (объединенная) - правка РЭК, Аня 11.04.2012" xfId="85"/>
    <cellStyle name="_Model_RAB Мой_BALANCE.WARM.2011YEAR(v0.7)_Калькуляция теплоснабжения (объединенная) - правка, 13.04.2012" xfId="86"/>
    <cellStyle name="_Model_RAB Мой_BALANCE.WARM.2011YEAR.NEW.UPDATE.SCHEME" xfId="87"/>
    <cellStyle name="_Model_RAB Мой_BALANCE.WARM.2011YEAR.NEW.UPDATE.SCHEME_CALC.WARM.FACT.2010(v1.0)" xfId="88"/>
    <cellStyle name="_Model_RAB Мой_BALANCE.WARM.2011YEAR.NEW.UPDATE.SCHEME_OREP.SZPR.2012.NCZ(v1.0)" xfId="89"/>
    <cellStyle name="_Model_RAB Мой_BALANCE.WARM.2011YEAR.NEW.UPDATE.SCHEME_Калькуляция теплоснабжения (объединенная) - правка РЭК, Аня 11.04.2012" xfId="90"/>
    <cellStyle name="_Model_RAB Мой_BALANCE.WARM.2011YEAR.NEW.UPDATE.SCHEME_Калькуляция теплоснабжения (объединенная) - правка, 13.04.2012" xfId="91"/>
    <cellStyle name="_Model_RAB Мой_CALC.WARM.FACT.2010(v1.0)" xfId="92"/>
    <cellStyle name="_Model_RAB Мой_EE.2REK.P2011.4.78(v0.3)" xfId="93"/>
    <cellStyle name="_Model_RAB Мой_EE.2REK.P2011.4.78(v0.3)_OREP.SZPR.2012.NCZ(v1.0)" xfId="94"/>
    <cellStyle name="_Model_RAB Мой_EE.2REK.P2011.4.78(v0.3)_Калькуляция теплоснабжения (объединенная) - правка РЭК, Аня 11.04.2012" xfId="95"/>
    <cellStyle name="_Model_RAB Мой_EE.2REK.P2011.4.78(v0.3)_Калькуляция теплоснабжения (объединенная) - правка, 13.04.2012" xfId="96"/>
    <cellStyle name="_Model_RAB Мой_FORM910.2012(v1.1)" xfId="97"/>
    <cellStyle name="_Model_RAB Мой_FORM910.2012(v1.1)_OREP.SZPR.2012.NCZ(v1.0)" xfId="98"/>
    <cellStyle name="_Model_RAB Мой_FORM910.2012(v1.1)_Калькуляция теплоснабжения (объединенная) - правка РЭК, Аня 11.04.2012" xfId="99"/>
    <cellStyle name="_Model_RAB Мой_FORM910.2012(v1.1)_Калькуляция теплоснабжения (объединенная) - правка, 13.04.2012" xfId="100"/>
    <cellStyle name="_Model_RAB Мой_FORMA23-N.ENRG.2011 (v0.1)" xfId="101"/>
    <cellStyle name="_Model_RAB Мой_FORMA23-N.ENRG.2011 (v0.1)_OREP.SZPR.2012.NCZ(v1.0)" xfId="102"/>
    <cellStyle name="_Model_RAB Мой_INVEST.EE.PLAN.4.78(v0.1)" xfId="103"/>
    <cellStyle name="_Model_RAB Мой_INVEST.EE.PLAN.4.78(v0.1)_OREP.SZPR.2012.NCZ(v1.0)" xfId="104"/>
    <cellStyle name="_Model_RAB Мой_INVEST.EE.PLAN.4.78(v0.1)_Калькуляция теплоснабжения (объединенная) - правка РЭК, Аня 11.04.2012" xfId="105"/>
    <cellStyle name="_Model_RAB Мой_INVEST.EE.PLAN.4.78(v0.1)_Калькуляция теплоснабжения (объединенная) - правка, 13.04.2012" xfId="106"/>
    <cellStyle name="_Model_RAB Мой_INVEST.EE.PLAN.4.78(v0.3)" xfId="107"/>
    <cellStyle name="_Model_RAB Мой_INVEST.EE.PLAN.4.78(v0.3)_OREP.SZPR.2012.NCZ(v1.0)" xfId="108"/>
    <cellStyle name="_Model_RAB Мой_INVEST.EE.PLAN.4.78(v0.3)_Калькуляция теплоснабжения (объединенная) - правка РЭК, Аня 11.04.2012" xfId="109"/>
    <cellStyle name="_Model_RAB Мой_INVEST.EE.PLAN.4.78(v0.3)_Калькуляция теплоснабжения (объединенная) - правка, 13.04.2012" xfId="110"/>
    <cellStyle name="_Model_RAB Мой_INVEST.EE.PLAN.4.78(v1.0)" xfId="111"/>
    <cellStyle name="_Model_RAB Мой_INVEST.EE.PLAN.4.78(v1.0)_OREP.SZPR.2012.NCZ(v1.0)" xfId="112"/>
    <cellStyle name="_Model_RAB Мой_INVEST.PLAN.4.78(v0.1)" xfId="113"/>
    <cellStyle name="_Model_RAB Мой_INVEST.PLAN.4.78(v0.1)_OREP.SZPR.2012.NCZ(v1.0)" xfId="114"/>
    <cellStyle name="_Model_RAB Мой_INVEST.PLAN.4.78(v0.1)_Калькуляция теплоснабжения (объединенная) - правка РЭК, Аня 11.04.2012" xfId="115"/>
    <cellStyle name="_Model_RAB Мой_INVEST.PLAN.4.78(v0.1)_Калькуляция теплоснабжения (объединенная) - правка, 13.04.2012" xfId="116"/>
    <cellStyle name="_Model_RAB Мой_INVEST.WARM.PLAN.4.78(v0.1)" xfId="117"/>
    <cellStyle name="_Model_RAB Мой_INVEST.WARM.PLAN.4.78(v0.1)_OREP.SZPR.2012.NCZ(v1.0)" xfId="118"/>
    <cellStyle name="_Model_RAB Мой_INVEST.WARM.PLAN.4.78(v0.1)_Калькуляция теплоснабжения (объединенная) - правка РЭК, Аня 11.04.2012" xfId="119"/>
    <cellStyle name="_Model_RAB Мой_INVEST.WARM.PLAN.4.78(v0.1)_Калькуляция теплоснабжения (объединенная) - правка, 13.04.2012" xfId="120"/>
    <cellStyle name="_Model_RAB Мой_INVEST_WARM_PLAN" xfId="121"/>
    <cellStyle name="_Model_RAB Мой_INVEST_WARM_PLAN_OREP.SZPR.2012.NCZ(v1.0)" xfId="122"/>
    <cellStyle name="_Model_RAB Мой_INVEST_WARM_PLAN_Калькуляция теплоснабжения (объединенная) - правка РЭК, Аня 11.04.2012" xfId="123"/>
    <cellStyle name="_Model_RAB Мой_INVEST_WARM_PLAN_Калькуляция теплоснабжения (объединенная) - правка, 13.04.2012" xfId="124"/>
    <cellStyle name="_Model_RAB Мой_NADB.JNVLS.APTEKA.2011(v1.3.3)" xfId="125"/>
    <cellStyle name="_Model_RAB Мой_NADB.JNVLS.APTEKA.2011(v1.3.3)_46TE.2011(v1.0)" xfId="126"/>
    <cellStyle name="_Model_RAB Мой_NADB.JNVLS.APTEKA.2011(v1.3.3)_CALC.WARM.FACT.2010(v1.0)" xfId="127"/>
    <cellStyle name="_Model_RAB Мой_NADB.JNVLS.APTEKA.2011(v1.3.3)_INDEX.STATION.2012(v1.0)_" xfId="128"/>
    <cellStyle name="_Model_RAB Мой_NADB.JNVLS.APTEKA.2011(v1.3.3)_INDEX.STATION.2012(v1.0)__OREP.SZPR.2012.NCZ(v1.0)" xfId="129"/>
    <cellStyle name="_Model_RAB Мой_NADB.JNVLS.APTEKA.2011(v1.3.3)_INDEX.STATION.2012(v1.0)__Калькуляция теплоснабжения (объединенная) - правка РЭК, Аня 11.04.2012" xfId="130"/>
    <cellStyle name="_Model_RAB Мой_NADB.JNVLS.APTEKA.2011(v1.3.3)_INDEX.STATION.2012(v1.0)__Калькуляция теплоснабжения (объединенная) - правка, 13.04.2012" xfId="131"/>
    <cellStyle name="_Model_RAB Мой_NADB.JNVLS.APTEKA.2011(v1.3.3)_INDEX.STATION.2012(v2.0)" xfId="132"/>
    <cellStyle name="_Model_RAB Мой_NADB.JNVLS.APTEKA.2011(v1.3.3)_INDEX.STATION.2012(v2.0)_OREP.SZPR.2012.NCZ(v1.0)" xfId="133"/>
    <cellStyle name="_Model_RAB Мой_NADB.JNVLS.APTEKA.2011(v1.3.3)_INDEX.STATION.2012(v2.0)_Калькуляция теплоснабжения (объединенная) - правка РЭК, Аня 11.04.2012" xfId="134"/>
    <cellStyle name="_Model_RAB Мой_NADB.JNVLS.APTEKA.2011(v1.3.3)_INDEX.STATION.2012(v2.0)_Калькуляция теплоснабжения (объединенная) - правка, 13.04.2012" xfId="135"/>
    <cellStyle name="_Model_RAB Мой_NADB.JNVLS.APTEKA.2011(v1.3.3)_OREP.SZPR.2012.NCZ(v1.0)" xfId="136"/>
    <cellStyle name="_Model_RAB Мой_NADB.JNVLS.APTEKA.2011(v1.3.3)_Калькуляция теплоснабжения (объединенная) - правка РЭК, Аня 11.04.2012" xfId="137"/>
    <cellStyle name="_Model_RAB Мой_NADB.JNVLS.APTEKA.2011(v1.3.3)_Калькуляция теплоснабжения (объединенная) - правка, 13.04.2012" xfId="138"/>
    <cellStyle name="_Model_RAB Мой_NADB.JNVLS.APTEKA.2011(v1.3.4)" xfId="139"/>
    <cellStyle name="_Model_RAB Мой_NADB.JNVLS.APTEKA.2011(v1.3.4)_46TE.2011(v1.0)" xfId="140"/>
    <cellStyle name="_Model_RAB Мой_NADB.JNVLS.APTEKA.2011(v1.3.4)_CALC.WARM.FACT.2010(v1.0)" xfId="141"/>
    <cellStyle name="_Model_RAB Мой_NADB.JNVLS.APTEKA.2011(v1.3.4)_INDEX.STATION.2012(v1.0)_" xfId="142"/>
    <cellStyle name="_Model_RAB Мой_NADB.JNVLS.APTEKA.2011(v1.3.4)_INDEX.STATION.2012(v1.0)__OREP.SZPR.2012.NCZ(v1.0)" xfId="143"/>
    <cellStyle name="_Model_RAB Мой_NADB.JNVLS.APTEKA.2011(v1.3.4)_INDEX.STATION.2012(v1.0)__Калькуляция теплоснабжения (объединенная) - правка РЭК, Аня 11.04.2012" xfId="144"/>
    <cellStyle name="_Model_RAB Мой_NADB.JNVLS.APTEKA.2011(v1.3.4)_INDEX.STATION.2012(v1.0)__Калькуляция теплоснабжения (объединенная) - правка, 13.04.2012" xfId="145"/>
    <cellStyle name="_Model_RAB Мой_NADB.JNVLS.APTEKA.2011(v1.3.4)_INDEX.STATION.2012(v2.0)" xfId="146"/>
    <cellStyle name="_Model_RAB Мой_NADB.JNVLS.APTEKA.2011(v1.3.4)_INDEX.STATION.2012(v2.0)_OREP.SZPR.2012.NCZ(v1.0)" xfId="147"/>
    <cellStyle name="_Model_RAB Мой_NADB.JNVLS.APTEKA.2011(v1.3.4)_INDEX.STATION.2012(v2.0)_Калькуляция теплоснабжения (объединенная) - правка РЭК, Аня 11.04.2012" xfId="148"/>
    <cellStyle name="_Model_RAB Мой_NADB.JNVLS.APTEKA.2011(v1.3.4)_INDEX.STATION.2012(v2.0)_Калькуляция теплоснабжения (объединенная) - правка, 13.04.2012" xfId="149"/>
    <cellStyle name="_Model_RAB Мой_NADB.JNVLS.APTEKA.2011(v1.3.4)_OREP.SZPR.2012.NCZ(v1.0)" xfId="150"/>
    <cellStyle name="_Model_RAB Мой_NADB.JNVLS.APTEKA.2011(v1.3.4)_Калькуляция теплоснабжения (объединенная) - правка РЭК, Аня 11.04.2012" xfId="151"/>
    <cellStyle name="_Model_RAB Мой_NADB.JNVLS.APTEKA.2011(v1.3.4)_Калькуляция теплоснабжения (объединенная) - правка, 13.04.2012" xfId="152"/>
    <cellStyle name="_Model_RAB Мой_OREP.SZPR.2012.NCZ(v1.0)" xfId="153"/>
    <cellStyle name="_Model_RAB Мой_PASSPORT.TEPLO.PROIZV(v2.0)" xfId="154"/>
    <cellStyle name="_Model_RAB Мой_PASSPORT.TEPLO.PROIZV(v2.0)_OREP.SZPR.2012.NCZ(v1.0)" xfId="155"/>
    <cellStyle name="_Model_RAB Мой_PREDEL.JKH.UTV.2011(v1.0.1)" xfId="156"/>
    <cellStyle name="_Model_RAB Мой_PREDEL.JKH.UTV.2011(v1.0.1)_46TE.2011(v1.0)" xfId="157"/>
    <cellStyle name="_Model_RAB Мой_PREDEL.JKH.UTV.2011(v1.0.1)_CALC.WARM.FACT.2010(v1.0)" xfId="158"/>
    <cellStyle name="_Model_RAB Мой_PREDEL.JKH.UTV.2011(v1.0.1)_INDEX.STATION.2012(v1.0)_" xfId="159"/>
    <cellStyle name="_Model_RAB Мой_PREDEL.JKH.UTV.2011(v1.0.1)_INDEX.STATION.2012(v1.0)__OREP.SZPR.2012.NCZ(v1.0)" xfId="160"/>
    <cellStyle name="_Model_RAB Мой_PREDEL.JKH.UTV.2011(v1.0.1)_INDEX.STATION.2012(v1.0)__Калькуляция теплоснабжения (объединенная) - правка РЭК, Аня 11.04.2012" xfId="161"/>
    <cellStyle name="_Model_RAB Мой_PREDEL.JKH.UTV.2011(v1.0.1)_INDEX.STATION.2012(v1.0)__Калькуляция теплоснабжения (объединенная) - правка, 13.04.2012" xfId="162"/>
    <cellStyle name="_Model_RAB Мой_PREDEL.JKH.UTV.2011(v1.0.1)_INDEX.STATION.2012(v2.0)" xfId="163"/>
    <cellStyle name="_Model_RAB Мой_PREDEL.JKH.UTV.2011(v1.0.1)_INDEX.STATION.2012(v2.0)_OREP.SZPR.2012.NCZ(v1.0)" xfId="164"/>
    <cellStyle name="_Model_RAB Мой_PREDEL.JKH.UTV.2011(v1.0.1)_INDEX.STATION.2012(v2.0)_Калькуляция теплоснабжения (объединенная) - правка РЭК, Аня 11.04.2012" xfId="165"/>
    <cellStyle name="_Model_RAB Мой_PREDEL.JKH.UTV.2011(v1.0.1)_INDEX.STATION.2012(v2.0)_Калькуляция теплоснабжения (объединенная) - правка, 13.04.2012" xfId="166"/>
    <cellStyle name="_Model_RAB Мой_PREDEL.JKH.UTV.2011(v1.0.1)_OREP.SZPR.2012.NCZ(v1.0)" xfId="167"/>
    <cellStyle name="_Model_RAB Мой_PREDEL.JKH.UTV.2011(v1.0.1)_Калькуляция теплоснабжения (объединенная) - правка РЭК, Аня 11.04.2012" xfId="168"/>
    <cellStyle name="_Model_RAB Мой_PREDEL.JKH.UTV.2011(v1.0.1)_Калькуляция теплоснабжения (объединенная) - правка, 13.04.2012" xfId="169"/>
    <cellStyle name="_Model_RAB Мой_PREDEL.JKH.UTV.2011(v1.1)" xfId="170"/>
    <cellStyle name="_Model_RAB Мой_PREDEL.JKH.UTV.2011(v1.1)_OREP.SZPR.2012.NCZ(v1.0)" xfId="171"/>
    <cellStyle name="_Model_RAB Мой_PREDEL.JKH.UTV.2011(v1.1)_Калькуляция теплоснабжения (объединенная) - правка РЭК, Аня 11.04.2012" xfId="172"/>
    <cellStyle name="_Model_RAB Мой_PREDEL.JKH.UTV.2011(v1.1)_Калькуляция теплоснабжения (объединенная) - правка, 13.04.2012" xfId="173"/>
    <cellStyle name="_Model_RAB Мой_TEHSHEET" xfId="174"/>
    <cellStyle name="_Model_RAB Мой_TEST.TEMPLATE" xfId="175"/>
    <cellStyle name="_Model_RAB Мой_TEST.TEMPLATE_OREP.SZPR.2012.NCZ(v1.0)" xfId="176"/>
    <cellStyle name="_Model_RAB Мой_TEST.TEMPLATE_Калькуляция теплоснабжения (объединенная) - правка РЭК, Аня 11.04.2012" xfId="177"/>
    <cellStyle name="_Model_RAB Мой_TEST.TEMPLATE_Калькуляция теплоснабжения (объединенная) - правка, 13.04.2012" xfId="178"/>
    <cellStyle name="_Model_RAB Мой_UPDATE.46EE.2011.TO.1.1" xfId="179"/>
    <cellStyle name="_Model_RAB Мой_UPDATE.46EE.2011.TO.1.1_CALC.WARM.FACT.2010(v1.0)" xfId="180"/>
    <cellStyle name="_Model_RAB Мой_UPDATE.46EE.2011.TO.1.1_OREP.SZPR.2012.NCZ(v1.0)" xfId="181"/>
    <cellStyle name="_Model_RAB Мой_UPDATE.46EE.2011.TO.1.1_Калькуляция теплоснабжения (объединенная) - правка РЭК, Аня 11.04.2012" xfId="182"/>
    <cellStyle name="_Model_RAB Мой_UPDATE.46EE.2011.TO.1.1_Калькуляция теплоснабжения (объединенная) - правка, 13.04.2012" xfId="183"/>
    <cellStyle name="_Model_RAB Мой_UPDATE.46TE.2011.TO.1.1" xfId="184"/>
    <cellStyle name="_Model_RAB Мой_UPDATE.46TE.2011.TO.1.2" xfId="185"/>
    <cellStyle name="_Model_RAB Мой_UPDATE.BALANCE.WARM.2011YEAR.TO.1.1" xfId="186"/>
    <cellStyle name="_Model_RAB Мой_UPDATE.BALANCE.WARM.2011YEAR.TO.1.1_46TE.2011(v1.0)" xfId="187"/>
    <cellStyle name="_Model_RAB Мой_UPDATE.BALANCE.WARM.2011YEAR.TO.1.1_CALC.WARM.FACT.2010(v1.0)" xfId="188"/>
    <cellStyle name="_Model_RAB Мой_UPDATE.BALANCE.WARM.2011YEAR.TO.1.1_INDEX.STATION.2012(v1.0)_" xfId="189"/>
    <cellStyle name="_Model_RAB Мой_UPDATE.BALANCE.WARM.2011YEAR.TO.1.1_INDEX.STATION.2012(v1.0)__OREP.SZPR.2012.NCZ(v1.0)" xfId="190"/>
    <cellStyle name="_Model_RAB Мой_UPDATE.BALANCE.WARM.2011YEAR.TO.1.1_INDEX.STATION.2012(v1.0)__Калькуляция теплоснабжения (объединенная) - правка РЭК, Аня 11.04.2012" xfId="191"/>
    <cellStyle name="_Model_RAB Мой_UPDATE.BALANCE.WARM.2011YEAR.TO.1.1_INDEX.STATION.2012(v1.0)__Калькуляция теплоснабжения (объединенная) - правка, 13.04.2012" xfId="192"/>
    <cellStyle name="_Model_RAB Мой_UPDATE.BALANCE.WARM.2011YEAR.TO.1.1_INDEX.STATION.2012(v2.0)" xfId="193"/>
    <cellStyle name="_Model_RAB Мой_UPDATE.BALANCE.WARM.2011YEAR.TO.1.1_INDEX.STATION.2012(v2.0)_OREP.SZPR.2012.NCZ(v1.0)" xfId="194"/>
    <cellStyle name="_Model_RAB Мой_UPDATE.BALANCE.WARM.2011YEAR.TO.1.1_INDEX.STATION.2012(v2.0)_Калькуляция теплоснабжения (объединенная) - правка РЭК, Аня 11.04.2012" xfId="195"/>
    <cellStyle name="_Model_RAB Мой_UPDATE.BALANCE.WARM.2011YEAR.TO.1.1_INDEX.STATION.2012(v2.0)_Калькуляция теплоснабжения (объединенная) - правка, 13.04.2012" xfId="196"/>
    <cellStyle name="_Model_RAB Мой_UPDATE.BALANCE.WARM.2011YEAR.TO.1.1_OREP.KU.2011.MONTHLY.02(v1.1)" xfId="197"/>
    <cellStyle name="_Model_RAB Мой_UPDATE.BALANCE.WARM.2011YEAR.TO.1.1_OREP.KU.2011.MONTHLY.02(v1.1)_OREP.SZPR.2012.NCZ(v1.0)" xfId="198"/>
    <cellStyle name="_Model_RAB Мой_UPDATE.BALANCE.WARM.2011YEAR.TO.1.1_OREP.KU.2011.MONTHLY.02(v1.1)_Калькуляция теплоснабжения (объединенная) - правка РЭК, Аня 11.04.2012" xfId="199"/>
    <cellStyle name="_Model_RAB Мой_UPDATE.BALANCE.WARM.2011YEAR.TO.1.1_OREP.KU.2011.MONTHLY.02(v1.1)_Калькуляция теплоснабжения (объединенная) - правка, 13.04.2012" xfId="200"/>
    <cellStyle name="_Model_RAB Мой_UPDATE.BALANCE.WARM.2011YEAR.TO.1.1_OREP.SZPR.2012.NCZ(v1.0)" xfId="201"/>
    <cellStyle name="_Model_RAB Мой_UPDATE.BALANCE.WARM.2011YEAR.TO.1.1_Калькуляция теплоснабжения (объединенная) - правка РЭК, Аня 11.04.2012" xfId="202"/>
    <cellStyle name="_Model_RAB Мой_UPDATE.BALANCE.WARM.2011YEAR.TO.1.1_Калькуляция теплоснабжения (объединенная) - правка, 13.04.2012" xfId="203"/>
    <cellStyle name="_Model_RAB Мой_UPDATE.BALANCE.WARM.2011YEAR.TO.1.2" xfId="204"/>
    <cellStyle name="_Model_RAB Мой_UPDATE.BALANCE.WARM.2011YEAR.TO.1.4.64" xfId="205"/>
    <cellStyle name="_Model_RAB Мой_UPDATE.BALANCE.WARM.2011YEAR.TO.1.5.64" xfId="206"/>
    <cellStyle name="_Model_RAB Мой_UPDATE.NADB.JNVLS.APTEKA.2011.TO.1.3.4" xfId="207"/>
    <cellStyle name="_Model_RAB Мой_UPDATE.NADB.JNVLS.APTEKA.2011.TO.1.3.4_OREP.SZPR.2012.NCZ(v1.0)" xfId="208"/>
    <cellStyle name="_Model_RAB Мой_UPDATE.NADB.JNVLS.APTEKA.2011.TO.1.3.4_Калькуляция теплоснабжения (объединенная) - правка РЭК, Аня 11.04.2012" xfId="209"/>
    <cellStyle name="_Model_RAB Мой_UPDATE.NADB.JNVLS.APTEKA.2011.TO.1.3.4_Калькуляция теплоснабжения (объединенная) - правка, 13.04.2012" xfId="210"/>
    <cellStyle name="_Model_RAB Мой_Калькуляция теплоснабжения (объединенная) - правка РЭК, Аня 11.04.2012" xfId="211"/>
    <cellStyle name="_Model_RAB Мой_Калькуляция теплоснабжения (объединенная) - правка, 13.04.2012" xfId="212"/>
    <cellStyle name="_Model_RAB_MRSK_svod" xfId="213"/>
    <cellStyle name="_Model_RAB_MRSK_svod 2" xfId="214"/>
    <cellStyle name="_Model_RAB_MRSK_svod 2_OREP.KU.2011.MONTHLY.02(v0.1)" xfId="215"/>
    <cellStyle name="_Model_RAB_MRSK_svod 2_OREP.KU.2011.MONTHLY.02(v0.1)_OREP.SZPR.2012.NCZ(v1.0)" xfId="216"/>
    <cellStyle name="_Model_RAB_MRSK_svod 2_OREP.KU.2011.MONTHLY.02(v0.1)_Калькуляция теплоснабжения (объединенная) - правка РЭК, Аня 11.04.2012" xfId="217"/>
    <cellStyle name="_Model_RAB_MRSK_svod 2_OREP.KU.2011.MONTHLY.02(v0.1)_Калькуляция теплоснабжения (объединенная) - правка, 13.04.2012" xfId="218"/>
    <cellStyle name="_Model_RAB_MRSK_svod 2_OREP.KU.2011.MONTHLY.02(v0.4)" xfId="219"/>
    <cellStyle name="_Model_RAB_MRSK_svod 2_OREP.KU.2011.MONTHLY.02(v0.4)_OREP.SZPR.2012.NCZ(v1.0)" xfId="220"/>
    <cellStyle name="_Model_RAB_MRSK_svod 2_OREP.KU.2011.MONTHLY.02(v0.4)_Калькуляция теплоснабжения (объединенная) - правка РЭК, Аня 11.04.2012" xfId="221"/>
    <cellStyle name="_Model_RAB_MRSK_svod 2_OREP.KU.2011.MONTHLY.02(v0.4)_Калькуляция теплоснабжения (объединенная) - правка, 13.04.2012" xfId="222"/>
    <cellStyle name="_Model_RAB_MRSK_svod 2_OREP.KU.2011.MONTHLY.11(v1.4)" xfId="223"/>
    <cellStyle name="_Model_RAB_MRSK_svod 2_OREP.KU.2011.MONTHLY.11(v1.4)_OREP.SZPR.2012.NCZ(v1.0)" xfId="224"/>
    <cellStyle name="_Model_RAB_MRSK_svod 2_OREP.KU.2011.MONTHLY.11(v1.4)_UPDATE.BALANCE.WARM.2012YEAR.TO.1.1" xfId="225"/>
    <cellStyle name="_Model_RAB_MRSK_svod 2_OREP.KU.2011.MONTHLY.11(v1.4)_Калькуляция теплоснабжения (объединенная) - правка РЭК, Аня 11.04.2012" xfId="226"/>
    <cellStyle name="_Model_RAB_MRSK_svod 2_OREP.KU.2011.MONTHLY.11(v1.4)_Калькуляция теплоснабжения (объединенная) - правка, 13.04.2012" xfId="227"/>
    <cellStyle name="_Model_RAB_MRSK_svod 2_OREP.SZPR.2012.NCZ(v1.0)" xfId="228"/>
    <cellStyle name="_Model_RAB_MRSK_svod 2_UPDATE.BALANCE.WARM.2012YEAR.TO.1.1" xfId="229"/>
    <cellStyle name="_Model_RAB_MRSK_svod 2_UPDATE.OREP.KU.2011.MONTHLY.02.TO.1.2" xfId="230"/>
    <cellStyle name="_Model_RAB_MRSK_svod 2_UPDATE.OREP.KU.2011.MONTHLY.02.TO.1.2_OREP.SZPR.2012.NCZ(v1.0)" xfId="231"/>
    <cellStyle name="_Model_RAB_MRSK_svod 2_UPDATE.OREP.KU.2011.MONTHLY.02.TO.1.2_Калькуляция теплоснабжения (объединенная) - правка РЭК, Аня 11.04.2012" xfId="232"/>
    <cellStyle name="_Model_RAB_MRSK_svod 2_UPDATE.OREP.KU.2011.MONTHLY.02.TO.1.2_Калькуляция теплоснабжения (объединенная) - правка, 13.04.2012" xfId="233"/>
    <cellStyle name="_Model_RAB_MRSK_svod 2_Калькуляция теплоснабжения (объединенная) - правка РЭК, Аня 11.04.2012" xfId="234"/>
    <cellStyle name="_Model_RAB_MRSK_svod 2_Калькуляция теплоснабжения (объединенная) - правка, 13.04.2012" xfId="235"/>
    <cellStyle name="_Model_RAB_MRSK_svod_46EE.2011(v1.0)" xfId="236"/>
    <cellStyle name="_Model_RAB_MRSK_svod_46EE.2011(v1.0)_46TE.2011(v1.0)" xfId="237"/>
    <cellStyle name="_Model_RAB_MRSK_svod_46EE.2011(v1.0)_CALC.WARM.FACT.2010(v1.0)" xfId="238"/>
    <cellStyle name="_Model_RAB_MRSK_svod_46EE.2011(v1.0)_INDEX.STATION.2012(v1.0)_" xfId="239"/>
    <cellStyle name="_Model_RAB_MRSK_svod_46EE.2011(v1.0)_INDEX.STATION.2012(v1.0)__OREP.SZPR.2012.NCZ(v1.0)" xfId="240"/>
    <cellStyle name="_Model_RAB_MRSK_svod_46EE.2011(v1.0)_INDEX.STATION.2012(v1.0)__Калькуляция теплоснабжения (объединенная) - правка РЭК, Аня 11.04.2012" xfId="241"/>
    <cellStyle name="_Model_RAB_MRSK_svod_46EE.2011(v1.0)_INDEX.STATION.2012(v1.0)__Калькуляция теплоснабжения (объединенная) - правка, 13.04.2012" xfId="242"/>
    <cellStyle name="_Model_RAB_MRSK_svod_46EE.2011(v1.0)_INDEX.STATION.2012(v2.0)" xfId="243"/>
    <cellStyle name="_Model_RAB_MRSK_svod_46EE.2011(v1.0)_INDEX.STATION.2012(v2.0)_OREP.SZPR.2012.NCZ(v1.0)" xfId="244"/>
    <cellStyle name="_Model_RAB_MRSK_svod_46EE.2011(v1.0)_INDEX.STATION.2012(v2.0)_Калькуляция теплоснабжения (объединенная) - правка РЭК, Аня 11.04.2012" xfId="245"/>
    <cellStyle name="_Model_RAB_MRSK_svod_46EE.2011(v1.0)_INDEX.STATION.2012(v2.0)_Калькуляция теплоснабжения (объединенная) - правка, 13.04.2012" xfId="246"/>
    <cellStyle name="_Model_RAB_MRSK_svod_46EE.2011(v1.0)_OREP.SZPR.2012.NCZ(v1.0)" xfId="247"/>
    <cellStyle name="_Model_RAB_MRSK_svod_46EE.2011(v1.0)_Калькуляция теплоснабжения (объединенная) - правка РЭК, Аня 11.04.2012" xfId="248"/>
    <cellStyle name="_Model_RAB_MRSK_svod_46EE.2011(v1.0)_Калькуляция теплоснабжения (объединенная) - правка, 13.04.2012" xfId="249"/>
    <cellStyle name="_Model_RAB_MRSK_svod_46EE.2011(v1.2)" xfId="250"/>
    <cellStyle name="_Model_RAB_MRSK_svod_46EE.2011(v1.2)_OREP.SZPR.2012.NCZ(v1.0)" xfId="251"/>
    <cellStyle name="_Model_RAB_MRSK_svod_46EE.2011(v1.2)_Калькуляция теплоснабжения (объединенная) - правка РЭК, Аня 11.04.2012" xfId="252"/>
    <cellStyle name="_Model_RAB_MRSK_svod_46EE.2011(v1.2)_Калькуляция теплоснабжения (объединенная) - правка, 13.04.2012" xfId="253"/>
    <cellStyle name="_Model_RAB_MRSK_svod_46TE.2011(v1.0)" xfId="254"/>
    <cellStyle name="_Model_RAB_MRSK_svod_ARMRAZR" xfId="255"/>
    <cellStyle name="_Model_RAB_MRSK_svod_ARMRAZR_CALC.WARM.FACT.2010(v1.0)" xfId="256"/>
    <cellStyle name="_Model_RAB_MRSK_svod_ARMRAZR_OREP.SZPR.2012.NCZ(v1.0)" xfId="257"/>
    <cellStyle name="_Model_RAB_MRSK_svod_ARMRAZR_Калькуляция теплоснабжения (объединенная) - правка РЭК, Аня 11.04.2012" xfId="258"/>
    <cellStyle name="_Model_RAB_MRSK_svod_ARMRAZR_Калькуляция теплоснабжения (объединенная) - правка, 13.04.2012" xfId="259"/>
    <cellStyle name="_Model_RAB_MRSK_svod_BALANCE.WARM.2010.FACT(v1.0)" xfId="260"/>
    <cellStyle name="_Model_RAB_MRSK_svod_BALANCE.WARM.2010.FACT(v1.0)_OREP.SZPR.2012.NCZ(v1.0)" xfId="261"/>
    <cellStyle name="_Model_RAB_MRSK_svod_BALANCE.WARM.2010.FACT(v1.0)_Калькуляция теплоснабжения (объединенная) - правка РЭК, Аня 11.04.2012" xfId="262"/>
    <cellStyle name="_Model_RAB_MRSK_svod_BALANCE.WARM.2010.FACT(v1.0)_Калькуляция теплоснабжения (объединенная) - правка, 13.04.2012" xfId="263"/>
    <cellStyle name="_Model_RAB_MRSK_svod_BALANCE.WARM.2010.PLAN" xfId="264"/>
    <cellStyle name="_Model_RAB_MRSK_svod_BALANCE.WARM.2010.PLAN_OREP.SZPR.2012.NCZ(v1.0)" xfId="265"/>
    <cellStyle name="_Model_RAB_MRSK_svod_BALANCE.WARM.2010.PLAN_Калькуляция теплоснабжения (объединенная) - правка РЭК, Аня 11.04.2012" xfId="266"/>
    <cellStyle name="_Model_RAB_MRSK_svod_BALANCE.WARM.2010.PLAN_Калькуляция теплоснабжения (объединенная) - правка, 13.04.2012" xfId="267"/>
    <cellStyle name="_Model_RAB_MRSK_svod_BALANCE.WARM.2011YEAR(v0.7)" xfId="268"/>
    <cellStyle name="_Model_RAB_MRSK_svod_BALANCE.WARM.2011YEAR(v0.7)_OREP.SZPR.2012.NCZ(v1.0)" xfId="269"/>
    <cellStyle name="_Model_RAB_MRSK_svod_BALANCE.WARM.2011YEAR(v0.7)_Калькуляция теплоснабжения (объединенная) - правка РЭК, Аня 11.04.2012" xfId="270"/>
    <cellStyle name="_Model_RAB_MRSK_svod_BALANCE.WARM.2011YEAR(v0.7)_Калькуляция теплоснабжения (объединенная) - правка, 13.04.2012" xfId="271"/>
    <cellStyle name="_Model_RAB_MRSK_svod_BALANCE.WARM.2011YEAR.NEW.UPDATE.SCHEME" xfId="272"/>
    <cellStyle name="_Model_RAB_MRSK_svod_BALANCE.WARM.2011YEAR.NEW.UPDATE.SCHEME_CALC.WARM.FACT.2010(v1.0)" xfId="273"/>
    <cellStyle name="_Model_RAB_MRSK_svod_BALANCE.WARM.2011YEAR.NEW.UPDATE.SCHEME_OREP.SZPR.2012.NCZ(v1.0)" xfId="274"/>
    <cellStyle name="_Model_RAB_MRSK_svod_BALANCE.WARM.2011YEAR.NEW.UPDATE.SCHEME_Калькуляция теплоснабжения (объединенная) - правка РЭК, Аня 11.04.2012" xfId="275"/>
    <cellStyle name="_Model_RAB_MRSK_svod_BALANCE.WARM.2011YEAR.NEW.UPDATE.SCHEME_Калькуляция теплоснабжения (объединенная) - правка, 13.04.2012" xfId="276"/>
    <cellStyle name="_Model_RAB_MRSK_svod_CALC.WARM.FACT.2010(v1.0)" xfId="277"/>
    <cellStyle name="_Model_RAB_MRSK_svod_EE.2REK.P2011.4.78(v0.3)" xfId="278"/>
    <cellStyle name="_Model_RAB_MRSK_svod_EE.2REK.P2011.4.78(v0.3)_OREP.SZPR.2012.NCZ(v1.0)" xfId="279"/>
    <cellStyle name="_Model_RAB_MRSK_svod_EE.2REK.P2011.4.78(v0.3)_Калькуляция теплоснабжения (объединенная) - правка РЭК, Аня 11.04.2012" xfId="280"/>
    <cellStyle name="_Model_RAB_MRSK_svod_EE.2REK.P2011.4.78(v0.3)_Калькуляция теплоснабжения (объединенная) - правка, 13.04.2012" xfId="281"/>
    <cellStyle name="_Model_RAB_MRSK_svod_FORM910.2012(v1.1)" xfId="282"/>
    <cellStyle name="_Model_RAB_MRSK_svod_FORM910.2012(v1.1)_OREP.SZPR.2012.NCZ(v1.0)" xfId="283"/>
    <cellStyle name="_Model_RAB_MRSK_svod_FORM910.2012(v1.1)_Калькуляция теплоснабжения (объединенная) - правка РЭК, Аня 11.04.2012" xfId="284"/>
    <cellStyle name="_Model_RAB_MRSK_svod_FORM910.2012(v1.1)_Калькуляция теплоснабжения (объединенная) - правка, 13.04.2012" xfId="285"/>
    <cellStyle name="_Model_RAB_MRSK_svod_FORMA23-N.ENRG.2011 (v0.1)" xfId="286"/>
    <cellStyle name="_Model_RAB_MRSK_svod_FORMA23-N.ENRG.2011 (v0.1)_OREP.SZPR.2012.NCZ(v1.0)" xfId="287"/>
    <cellStyle name="_Model_RAB_MRSK_svod_INVEST.EE.PLAN.4.78(v0.1)" xfId="288"/>
    <cellStyle name="_Model_RAB_MRSK_svod_INVEST.EE.PLAN.4.78(v0.1)_OREP.SZPR.2012.NCZ(v1.0)" xfId="289"/>
    <cellStyle name="_Model_RAB_MRSK_svod_INVEST.EE.PLAN.4.78(v0.1)_Калькуляция теплоснабжения (объединенная) - правка РЭК, Аня 11.04.2012" xfId="290"/>
    <cellStyle name="_Model_RAB_MRSK_svod_INVEST.EE.PLAN.4.78(v0.1)_Калькуляция теплоснабжения (объединенная) - правка, 13.04.2012" xfId="291"/>
    <cellStyle name="_Model_RAB_MRSK_svod_INVEST.EE.PLAN.4.78(v0.3)" xfId="292"/>
    <cellStyle name="_Model_RAB_MRSK_svod_INVEST.EE.PLAN.4.78(v0.3)_OREP.SZPR.2012.NCZ(v1.0)" xfId="293"/>
    <cellStyle name="_Model_RAB_MRSK_svod_INVEST.EE.PLAN.4.78(v0.3)_Калькуляция теплоснабжения (объединенная) - правка РЭК, Аня 11.04.2012" xfId="294"/>
    <cellStyle name="_Model_RAB_MRSK_svod_INVEST.EE.PLAN.4.78(v0.3)_Калькуляция теплоснабжения (объединенная) - правка, 13.04.2012" xfId="295"/>
    <cellStyle name="_Model_RAB_MRSK_svod_INVEST.EE.PLAN.4.78(v1.0)" xfId="296"/>
    <cellStyle name="_Model_RAB_MRSK_svod_INVEST.EE.PLAN.4.78(v1.0)_OREP.SZPR.2012.NCZ(v1.0)" xfId="297"/>
    <cellStyle name="_Model_RAB_MRSK_svod_INVEST.PLAN.4.78(v0.1)" xfId="298"/>
    <cellStyle name="_Model_RAB_MRSK_svod_INVEST.PLAN.4.78(v0.1)_OREP.SZPR.2012.NCZ(v1.0)" xfId="299"/>
    <cellStyle name="_Model_RAB_MRSK_svod_INVEST.PLAN.4.78(v0.1)_Калькуляция теплоснабжения (объединенная) - правка РЭК, Аня 11.04.2012" xfId="300"/>
    <cellStyle name="_Model_RAB_MRSK_svod_INVEST.PLAN.4.78(v0.1)_Калькуляция теплоснабжения (объединенная) - правка, 13.04.2012" xfId="301"/>
    <cellStyle name="_Model_RAB_MRSK_svod_INVEST.WARM.PLAN.4.78(v0.1)" xfId="302"/>
    <cellStyle name="_Model_RAB_MRSK_svod_INVEST.WARM.PLAN.4.78(v0.1)_OREP.SZPR.2012.NCZ(v1.0)" xfId="303"/>
    <cellStyle name="_Model_RAB_MRSK_svod_INVEST.WARM.PLAN.4.78(v0.1)_Калькуляция теплоснабжения (объединенная) - правка РЭК, Аня 11.04.2012" xfId="304"/>
    <cellStyle name="_Model_RAB_MRSK_svod_INVEST.WARM.PLAN.4.78(v0.1)_Калькуляция теплоснабжения (объединенная) - правка, 13.04.2012" xfId="305"/>
    <cellStyle name="_Model_RAB_MRSK_svod_INVEST_WARM_PLAN" xfId="306"/>
    <cellStyle name="_Model_RAB_MRSK_svod_INVEST_WARM_PLAN_OREP.SZPR.2012.NCZ(v1.0)" xfId="307"/>
    <cellStyle name="_Model_RAB_MRSK_svod_INVEST_WARM_PLAN_Калькуляция теплоснабжения (объединенная) - правка РЭК, Аня 11.04.2012" xfId="308"/>
    <cellStyle name="_Model_RAB_MRSK_svod_INVEST_WARM_PLAN_Калькуляция теплоснабжения (объединенная) - правка, 13.04.2012" xfId="309"/>
    <cellStyle name="_Model_RAB_MRSK_svod_NADB.JNVLS.APTEKA.2011(v1.3.3)" xfId="310"/>
    <cellStyle name="_Model_RAB_MRSK_svod_NADB.JNVLS.APTEKA.2011(v1.3.3)_46TE.2011(v1.0)" xfId="311"/>
    <cellStyle name="_Model_RAB_MRSK_svod_NADB.JNVLS.APTEKA.2011(v1.3.3)_CALC.WARM.FACT.2010(v1.0)" xfId="312"/>
    <cellStyle name="_Model_RAB_MRSK_svod_NADB.JNVLS.APTEKA.2011(v1.3.3)_INDEX.STATION.2012(v1.0)_" xfId="313"/>
    <cellStyle name="_Model_RAB_MRSK_svod_NADB.JNVLS.APTEKA.2011(v1.3.3)_INDEX.STATION.2012(v1.0)__OREP.SZPR.2012.NCZ(v1.0)" xfId="314"/>
    <cellStyle name="_Model_RAB_MRSK_svod_NADB.JNVLS.APTEKA.2011(v1.3.3)_INDEX.STATION.2012(v1.0)__Калькуляция теплоснабжения (объединенная) - правка РЭК, Аня 11.04.2012" xfId="315"/>
    <cellStyle name="_Model_RAB_MRSK_svod_NADB.JNVLS.APTEKA.2011(v1.3.3)_INDEX.STATION.2012(v1.0)__Калькуляция теплоснабжения (объединенная) - правка, 13.04.2012" xfId="316"/>
    <cellStyle name="_Model_RAB_MRSK_svod_NADB.JNVLS.APTEKA.2011(v1.3.3)_INDEX.STATION.2012(v2.0)" xfId="317"/>
    <cellStyle name="_Model_RAB_MRSK_svod_NADB.JNVLS.APTEKA.2011(v1.3.3)_INDEX.STATION.2012(v2.0)_OREP.SZPR.2012.NCZ(v1.0)" xfId="318"/>
    <cellStyle name="_Model_RAB_MRSK_svod_NADB.JNVLS.APTEKA.2011(v1.3.3)_INDEX.STATION.2012(v2.0)_Калькуляция теплоснабжения (объединенная) - правка РЭК, Аня 11.04.2012" xfId="319"/>
    <cellStyle name="_Model_RAB_MRSK_svod_NADB.JNVLS.APTEKA.2011(v1.3.3)_INDEX.STATION.2012(v2.0)_Калькуляция теплоснабжения (объединенная) - правка, 13.04.2012" xfId="320"/>
    <cellStyle name="_Model_RAB_MRSK_svod_NADB.JNVLS.APTEKA.2011(v1.3.3)_OREP.SZPR.2012.NCZ(v1.0)" xfId="321"/>
    <cellStyle name="_Model_RAB_MRSK_svod_NADB.JNVLS.APTEKA.2011(v1.3.3)_Калькуляция теплоснабжения (объединенная) - правка РЭК, Аня 11.04.2012" xfId="322"/>
    <cellStyle name="_Model_RAB_MRSK_svod_NADB.JNVLS.APTEKA.2011(v1.3.3)_Калькуляция теплоснабжения (объединенная) - правка, 13.04.2012" xfId="323"/>
    <cellStyle name="_Model_RAB_MRSK_svod_NADB.JNVLS.APTEKA.2011(v1.3.4)" xfId="324"/>
    <cellStyle name="_Model_RAB_MRSK_svod_NADB.JNVLS.APTEKA.2011(v1.3.4)_46TE.2011(v1.0)" xfId="325"/>
    <cellStyle name="_Model_RAB_MRSK_svod_NADB.JNVLS.APTEKA.2011(v1.3.4)_CALC.WARM.FACT.2010(v1.0)" xfId="326"/>
    <cellStyle name="_Model_RAB_MRSK_svod_NADB.JNVLS.APTEKA.2011(v1.3.4)_INDEX.STATION.2012(v1.0)_" xfId="327"/>
    <cellStyle name="_Model_RAB_MRSK_svod_NADB.JNVLS.APTEKA.2011(v1.3.4)_INDEX.STATION.2012(v1.0)__OREP.SZPR.2012.NCZ(v1.0)" xfId="328"/>
    <cellStyle name="_Model_RAB_MRSK_svod_NADB.JNVLS.APTEKA.2011(v1.3.4)_INDEX.STATION.2012(v1.0)__Калькуляция теплоснабжения (объединенная) - правка РЭК, Аня 11.04.2012" xfId="329"/>
    <cellStyle name="_Model_RAB_MRSK_svod_NADB.JNVLS.APTEKA.2011(v1.3.4)_INDEX.STATION.2012(v1.0)__Калькуляция теплоснабжения (объединенная) - правка, 13.04.2012" xfId="330"/>
    <cellStyle name="_Model_RAB_MRSK_svod_NADB.JNVLS.APTEKA.2011(v1.3.4)_INDEX.STATION.2012(v2.0)" xfId="331"/>
    <cellStyle name="_Model_RAB_MRSK_svod_NADB.JNVLS.APTEKA.2011(v1.3.4)_INDEX.STATION.2012(v2.0)_OREP.SZPR.2012.NCZ(v1.0)" xfId="332"/>
    <cellStyle name="_Model_RAB_MRSK_svod_NADB.JNVLS.APTEKA.2011(v1.3.4)_INDEX.STATION.2012(v2.0)_Калькуляция теплоснабжения (объединенная) - правка РЭК, Аня 11.04.2012" xfId="333"/>
    <cellStyle name="_Model_RAB_MRSK_svod_NADB.JNVLS.APTEKA.2011(v1.3.4)_INDEX.STATION.2012(v2.0)_Калькуляция теплоснабжения (объединенная) - правка, 13.04.2012" xfId="334"/>
    <cellStyle name="_Model_RAB_MRSK_svod_NADB.JNVLS.APTEKA.2011(v1.3.4)_OREP.SZPR.2012.NCZ(v1.0)" xfId="335"/>
    <cellStyle name="_Model_RAB_MRSK_svod_NADB.JNVLS.APTEKA.2011(v1.3.4)_Калькуляция теплоснабжения (объединенная) - правка РЭК, Аня 11.04.2012" xfId="336"/>
    <cellStyle name="_Model_RAB_MRSK_svod_NADB.JNVLS.APTEKA.2011(v1.3.4)_Калькуляция теплоснабжения (объединенная) - правка, 13.04.2012" xfId="337"/>
    <cellStyle name="_Model_RAB_MRSK_svod_OREP.SZPR.2012.NCZ(v1.0)" xfId="338"/>
    <cellStyle name="_Model_RAB_MRSK_svod_PASSPORT.TEPLO.PROIZV(v2.0)" xfId="339"/>
    <cellStyle name="_Model_RAB_MRSK_svod_PASSPORT.TEPLO.PROIZV(v2.0)_OREP.SZPR.2012.NCZ(v1.0)" xfId="340"/>
    <cellStyle name="_Model_RAB_MRSK_svod_PREDEL.JKH.UTV.2011(v1.0.1)" xfId="341"/>
    <cellStyle name="_Model_RAB_MRSK_svod_PREDEL.JKH.UTV.2011(v1.0.1)_46TE.2011(v1.0)" xfId="342"/>
    <cellStyle name="_Model_RAB_MRSK_svod_PREDEL.JKH.UTV.2011(v1.0.1)_CALC.WARM.FACT.2010(v1.0)" xfId="343"/>
    <cellStyle name="_Model_RAB_MRSK_svod_PREDEL.JKH.UTV.2011(v1.0.1)_INDEX.STATION.2012(v1.0)_" xfId="344"/>
    <cellStyle name="_Model_RAB_MRSK_svod_PREDEL.JKH.UTV.2011(v1.0.1)_INDEX.STATION.2012(v1.0)__OREP.SZPR.2012.NCZ(v1.0)" xfId="345"/>
    <cellStyle name="_Model_RAB_MRSK_svod_PREDEL.JKH.UTV.2011(v1.0.1)_INDEX.STATION.2012(v1.0)__Калькуляция теплоснабжения (объединенная) - правка РЭК, Аня 11.04.2012" xfId="346"/>
    <cellStyle name="_Model_RAB_MRSK_svod_PREDEL.JKH.UTV.2011(v1.0.1)_INDEX.STATION.2012(v1.0)__Калькуляция теплоснабжения (объединенная) - правка, 13.04.2012" xfId="347"/>
    <cellStyle name="_Model_RAB_MRSK_svod_PREDEL.JKH.UTV.2011(v1.0.1)_INDEX.STATION.2012(v2.0)" xfId="348"/>
    <cellStyle name="_Model_RAB_MRSK_svod_PREDEL.JKH.UTV.2011(v1.0.1)_INDEX.STATION.2012(v2.0)_OREP.SZPR.2012.NCZ(v1.0)" xfId="349"/>
    <cellStyle name="_Model_RAB_MRSK_svod_PREDEL.JKH.UTV.2011(v1.0.1)_INDEX.STATION.2012(v2.0)_Калькуляция теплоснабжения (объединенная) - правка РЭК, Аня 11.04.2012" xfId="350"/>
    <cellStyle name="_Model_RAB_MRSK_svod_PREDEL.JKH.UTV.2011(v1.0.1)_INDEX.STATION.2012(v2.0)_Калькуляция теплоснабжения (объединенная) - правка, 13.04.2012" xfId="351"/>
    <cellStyle name="_Model_RAB_MRSK_svod_PREDEL.JKH.UTV.2011(v1.0.1)_OREP.SZPR.2012.NCZ(v1.0)" xfId="352"/>
    <cellStyle name="_Model_RAB_MRSK_svod_PREDEL.JKH.UTV.2011(v1.0.1)_Калькуляция теплоснабжения (объединенная) - правка РЭК, Аня 11.04.2012" xfId="353"/>
    <cellStyle name="_Model_RAB_MRSK_svod_PREDEL.JKH.UTV.2011(v1.0.1)_Калькуляция теплоснабжения (объединенная) - правка, 13.04.2012" xfId="354"/>
    <cellStyle name="_Model_RAB_MRSK_svod_PREDEL.JKH.UTV.2011(v1.1)" xfId="355"/>
    <cellStyle name="_Model_RAB_MRSK_svod_PREDEL.JKH.UTV.2011(v1.1)_OREP.SZPR.2012.NCZ(v1.0)" xfId="356"/>
    <cellStyle name="_Model_RAB_MRSK_svod_PREDEL.JKH.UTV.2011(v1.1)_Калькуляция теплоснабжения (объединенная) - правка РЭК, Аня 11.04.2012" xfId="357"/>
    <cellStyle name="_Model_RAB_MRSK_svod_PREDEL.JKH.UTV.2011(v1.1)_Калькуляция теплоснабжения (объединенная) - правка, 13.04.2012" xfId="358"/>
    <cellStyle name="_Model_RAB_MRSK_svod_TEHSHEET" xfId="359"/>
    <cellStyle name="_Model_RAB_MRSK_svod_TEST.TEMPLATE" xfId="360"/>
    <cellStyle name="_Model_RAB_MRSK_svod_TEST.TEMPLATE_OREP.SZPR.2012.NCZ(v1.0)" xfId="361"/>
    <cellStyle name="_Model_RAB_MRSK_svod_TEST.TEMPLATE_Калькуляция теплоснабжения (объединенная) - правка РЭК, Аня 11.04.2012" xfId="362"/>
    <cellStyle name="_Model_RAB_MRSK_svod_TEST.TEMPLATE_Калькуляция теплоснабжения (объединенная) - правка, 13.04.2012" xfId="363"/>
    <cellStyle name="_Model_RAB_MRSK_svod_UPDATE.46EE.2011.TO.1.1" xfId="364"/>
    <cellStyle name="_Model_RAB_MRSK_svod_UPDATE.46EE.2011.TO.1.1_CALC.WARM.FACT.2010(v1.0)" xfId="365"/>
    <cellStyle name="_Model_RAB_MRSK_svod_UPDATE.46EE.2011.TO.1.1_OREP.SZPR.2012.NCZ(v1.0)" xfId="366"/>
    <cellStyle name="_Model_RAB_MRSK_svod_UPDATE.46EE.2011.TO.1.1_Калькуляция теплоснабжения (объединенная) - правка РЭК, Аня 11.04.2012" xfId="367"/>
    <cellStyle name="_Model_RAB_MRSK_svod_UPDATE.46EE.2011.TO.1.1_Калькуляция теплоснабжения (объединенная) - правка, 13.04.2012" xfId="368"/>
    <cellStyle name="_Model_RAB_MRSK_svod_UPDATE.46TE.2011.TO.1.1" xfId="369"/>
    <cellStyle name="_Model_RAB_MRSK_svod_UPDATE.46TE.2011.TO.1.2" xfId="370"/>
    <cellStyle name="_Model_RAB_MRSK_svod_UPDATE.BALANCE.WARM.2011YEAR.TO.1.1" xfId="371"/>
    <cellStyle name="_Model_RAB_MRSK_svod_UPDATE.BALANCE.WARM.2011YEAR.TO.1.1_46TE.2011(v1.0)" xfId="372"/>
    <cellStyle name="_Model_RAB_MRSK_svod_UPDATE.BALANCE.WARM.2011YEAR.TO.1.1_CALC.WARM.FACT.2010(v1.0)" xfId="373"/>
    <cellStyle name="_Model_RAB_MRSK_svod_UPDATE.BALANCE.WARM.2011YEAR.TO.1.1_INDEX.STATION.2012(v1.0)_" xfId="374"/>
    <cellStyle name="_Model_RAB_MRSK_svod_UPDATE.BALANCE.WARM.2011YEAR.TO.1.1_INDEX.STATION.2012(v1.0)__OREP.SZPR.2012.NCZ(v1.0)" xfId="375"/>
    <cellStyle name="_Model_RAB_MRSK_svod_UPDATE.BALANCE.WARM.2011YEAR.TO.1.1_INDEX.STATION.2012(v1.0)__Калькуляция теплоснабжения (объединенная) - правка РЭК, Аня 11.04.2012" xfId="376"/>
    <cellStyle name="_Model_RAB_MRSK_svod_UPDATE.BALANCE.WARM.2011YEAR.TO.1.1_INDEX.STATION.2012(v1.0)__Калькуляция теплоснабжения (объединенная) - правка, 13.04.2012" xfId="377"/>
    <cellStyle name="_Model_RAB_MRSK_svod_UPDATE.BALANCE.WARM.2011YEAR.TO.1.1_INDEX.STATION.2012(v2.0)" xfId="378"/>
    <cellStyle name="_Model_RAB_MRSK_svod_UPDATE.BALANCE.WARM.2011YEAR.TO.1.1_INDEX.STATION.2012(v2.0)_OREP.SZPR.2012.NCZ(v1.0)" xfId="379"/>
    <cellStyle name="_Model_RAB_MRSK_svod_UPDATE.BALANCE.WARM.2011YEAR.TO.1.1_INDEX.STATION.2012(v2.0)_Калькуляция теплоснабжения (объединенная) - правка РЭК, Аня 11.04.2012" xfId="380"/>
    <cellStyle name="_Model_RAB_MRSK_svod_UPDATE.BALANCE.WARM.2011YEAR.TO.1.1_INDEX.STATION.2012(v2.0)_Калькуляция теплоснабжения (объединенная) - правка, 13.04.2012" xfId="381"/>
    <cellStyle name="_Model_RAB_MRSK_svod_UPDATE.BALANCE.WARM.2011YEAR.TO.1.1_OREP.KU.2011.MONTHLY.02(v1.1)" xfId="382"/>
    <cellStyle name="_Model_RAB_MRSK_svod_UPDATE.BALANCE.WARM.2011YEAR.TO.1.1_OREP.KU.2011.MONTHLY.02(v1.1)_OREP.SZPR.2012.NCZ(v1.0)" xfId="383"/>
    <cellStyle name="_Model_RAB_MRSK_svod_UPDATE.BALANCE.WARM.2011YEAR.TO.1.1_OREP.KU.2011.MONTHLY.02(v1.1)_Калькуляция теплоснабжения (объединенная) - правка РЭК, Аня 11.04.2012" xfId="384"/>
    <cellStyle name="_Model_RAB_MRSK_svod_UPDATE.BALANCE.WARM.2011YEAR.TO.1.1_OREP.KU.2011.MONTHLY.02(v1.1)_Калькуляция теплоснабжения (объединенная) - правка, 13.04.2012" xfId="385"/>
    <cellStyle name="_Model_RAB_MRSK_svod_UPDATE.BALANCE.WARM.2011YEAR.TO.1.1_OREP.SZPR.2012.NCZ(v1.0)" xfId="386"/>
    <cellStyle name="_Model_RAB_MRSK_svod_UPDATE.BALANCE.WARM.2011YEAR.TO.1.1_Калькуляция теплоснабжения (объединенная) - правка РЭК, Аня 11.04.2012" xfId="387"/>
    <cellStyle name="_Model_RAB_MRSK_svod_UPDATE.BALANCE.WARM.2011YEAR.TO.1.1_Калькуляция теплоснабжения (объединенная) - правка, 13.04.2012" xfId="388"/>
    <cellStyle name="_Model_RAB_MRSK_svod_UPDATE.BALANCE.WARM.2011YEAR.TO.1.2" xfId="389"/>
    <cellStyle name="_Model_RAB_MRSK_svod_UPDATE.BALANCE.WARM.2011YEAR.TO.1.4.64" xfId="390"/>
    <cellStyle name="_Model_RAB_MRSK_svod_UPDATE.BALANCE.WARM.2011YEAR.TO.1.5.64" xfId="391"/>
    <cellStyle name="_Model_RAB_MRSK_svod_UPDATE.NADB.JNVLS.APTEKA.2011.TO.1.3.4" xfId="392"/>
    <cellStyle name="_Model_RAB_MRSK_svod_UPDATE.NADB.JNVLS.APTEKA.2011.TO.1.3.4_OREP.SZPR.2012.NCZ(v1.0)" xfId="393"/>
    <cellStyle name="_Model_RAB_MRSK_svod_UPDATE.NADB.JNVLS.APTEKA.2011.TO.1.3.4_Калькуляция теплоснабжения (объединенная) - правка РЭК, Аня 11.04.2012" xfId="394"/>
    <cellStyle name="_Model_RAB_MRSK_svod_UPDATE.NADB.JNVLS.APTEKA.2011.TO.1.3.4_Калькуляция теплоснабжения (объединенная) - правка, 13.04.2012" xfId="395"/>
    <cellStyle name="_Model_RAB_MRSK_svod_Калькуляция теплоснабжения (объединенная) - правка РЭК, Аня 11.04.2012" xfId="396"/>
    <cellStyle name="_Model_RAB_MRSK_svod_Калькуляция теплоснабжения (объединенная) - правка, 13.04.2012" xfId="397"/>
    <cellStyle name="_Plug" xfId="398"/>
    <cellStyle name="_Plug_Калькуляция теплоснабжения (объединенная) - правка РЭК, Аня 11.04.2012" xfId="399"/>
    <cellStyle name="_Plug_Калькуляция теплоснабжения (объединенная) - правка, 13.04.2012" xfId="400"/>
    <cellStyle name="_Бюджет2006_ПОКАЗАТЕЛИ СВОДНЫЕ" xfId="401"/>
    <cellStyle name="_ВО ОП ТЭС-ОТ- 2007" xfId="402"/>
    <cellStyle name="_ВО ОП ТЭС-ОТ- 2007_Новая инструкция1_фст" xfId="403"/>
    <cellStyle name="_ВФ ОАО ТЭС-ОТ- 2009" xfId="404"/>
    <cellStyle name="_ВФ ОАО ТЭС-ОТ- 2009_Новая инструкция1_фст" xfId="405"/>
    <cellStyle name="_выручка по присоединениям2" xfId="406"/>
    <cellStyle name="_выручка по присоединениям2_Новая инструкция1_фст" xfId="407"/>
    <cellStyle name="_Договор аренды ЯЭ с разбивкой" xfId="408"/>
    <cellStyle name="_Договор аренды ЯЭ с разбивкой_Новая инструкция1_фст" xfId="409"/>
    <cellStyle name="_Защита ФЗП" xfId="410"/>
    <cellStyle name="_Исходные данные для модели" xfId="411"/>
    <cellStyle name="_Исходные данные для модели_Новая инструкция1_фст" xfId="412"/>
    <cellStyle name="_Консолидация-2008-проект-new" xfId="413"/>
    <cellStyle name="_МОДЕЛЬ_1 (2)" xfId="414"/>
    <cellStyle name="_МОДЕЛЬ_1 (2) 2" xfId="415"/>
    <cellStyle name="_МОДЕЛЬ_1 (2) 2_OREP.KU.2011.MONTHLY.02(v0.1)" xfId="416"/>
    <cellStyle name="_МОДЕЛЬ_1 (2) 2_OREP.KU.2011.MONTHLY.02(v0.1)_OREP.SZPR.2012.NCZ(v1.0)" xfId="417"/>
    <cellStyle name="_МОДЕЛЬ_1 (2) 2_OREP.KU.2011.MONTHLY.02(v0.1)_Калькуляция теплоснабжения (объединенная) - правка РЭК, Аня 11.04.2012" xfId="418"/>
    <cellStyle name="_МОДЕЛЬ_1 (2) 2_OREP.KU.2011.MONTHLY.02(v0.1)_Калькуляция теплоснабжения (объединенная) - правка, 13.04.2012" xfId="419"/>
    <cellStyle name="_МОДЕЛЬ_1 (2) 2_OREP.KU.2011.MONTHLY.02(v0.4)" xfId="420"/>
    <cellStyle name="_МОДЕЛЬ_1 (2) 2_OREP.KU.2011.MONTHLY.02(v0.4)_OREP.SZPR.2012.NCZ(v1.0)" xfId="421"/>
    <cellStyle name="_МОДЕЛЬ_1 (2) 2_OREP.KU.2011.MONTHLY.02(v0.4)_Калькуляция теплоснабжения (объединенная) - правка РЭК, Аня 11.04.2012" xfId="422"/>
    <cellStyle name="_МОДЕЛЬ_1 (2) 2_OREP.KU.2011.MONTHLY.02(v0.4)_Калькуляция теплоснабжения (объединенная) - правка, 13.04.2012" xfId="423"/>
    <cellStyle name="_МОДЕЛЬ_1 (2) 2_OREP.KU.2011.MONTHLY.11(v1.4)" xfId="424"/>
    <cellStyle name="_МОДЕЛЬ_1 (2) 2_OREP.KU.2011.MONTHLY.11(v1.4)_OREP.SZPR.2012.NCZ(v1.0)" xfId="425"/>
    <cellStyle name="_МОДЕЛЬ_1 (2) 2_OREP.KU.2011.MONTHLY.11(v1.4)_UPDATE.BALANCE.WARM.2012YEAR.TO.1.1" xfId="426"/>
    <cellStyle name="_МОДЕЛЬ_1 (2) 2_OREP.KU.2011.MONTHLY.11(v1.4)_Калькуляция теплоснабжения (объединенная) - правка РЭК, Аня 11.04.2012" xfId="427"/>
    <cellStyle name="_МОДЕЛЬ_1 (2) 2_OREP.KU.2011.MONTHLY.11(v1.4)_Калькуляция теплоснабжения (объединенная) - правка, 13.04.2012" xfId="428"/>
    <cellStyle name="_МОДЕЛЬ_1 (2) 2_OREP.SZPR.2012.NCZ(v1.0)" xfId="429"/>
    <cellStyle name="_МОДЕЛЬ_1 (2) 2_UPDATE.BALANCE.WARM.2012YEAR.TO.1.1" xfId="430"/>
    <cellStyle name="_МОДЕЛЬ_1 (2) 2_UPDATE.OREP.KU.2011.MONTHLY.02.TO.1.2" xfId="431"/>
    <cellStyle name="_МОДЕЛЬ_1 (2) 2_UPDATE.OREP.KU.2011.MONTHLY.02.TO.1.2_OREP.SZPR.2012.NCZ(v1.0)" xfId="432"/>
    <cellStyle name="_МОДЕЛЬ_1 (2) 2_UPDATE.OREP.KU.2011.MONTHLY.02.TO.1.2_Калькуляция теплоснабжения (объединенная) - правка РЭК, Аня 11.04.2012" xfId="433"/>
    <cellStyle name="_МОДЕЛЬ_1 (2) 2_UPDATE.OREP.KU.2011.MONTHLY.02.TO.1.2_Калькуляция теплоснабжения (объединенная) - правка, 13.04.2012" xfId="434"/>
    <cellStyle name="_МОДЕЛЬ_1 (2) 2_Калькуляция теплоснабжения (объединенная) - правка РЭК, Аня 11.04.2012" xfId="435"/>
    <cellStyle name="_МОДЕЛЬ_1 (2) 2_Калькуляция теплоснабжения (объединенная) - правка, 13.04.2012" xfId="436"/>
    <cellStyle name="_МОДЕЛЬ_1 (2)_46EE.2011(v1.0)" xfId="437"/>
    <cellStyle name="_МОДЕЛЬ_1 (2)_46EE.2011(v1.0)_46TE.2011(v1.0)" xfId="438"/>
    <cellStyle name="_МОДЕЛЬ_1 (2)_46EE.2011(v1.0)_CALC.WARM.FACT.2010(v1.0)" xfId="439"/>
    <cellStyle name="_МОДЕЛЬ_1 (2)_46EE.2011(v1.0)_INDEX.STATION.2012(v1.0)_" xfId="440"/>
    <cellStyle name="_МОДЕЛЬ_1 (2)_46EE.2011(v1.0)_INDEX.STATION.2012(v1.0)__OREP.SZPR.2012.NCZ(v1.0)" xfId="441"/>
    <cellStyle name="_МОДЕЛЬ_1 (2)_46EE.2011(v1.0)_INDEX.STATION.2012(v1.0)__Калькуляция теплоснабжения (объединенная) - правка РЭК, Аня 11.04.2012" xfId="442"/>
    <cellStyle name="_МОДЕЛЬ_1 (2)_46EE.2011(v1.0)_INDEX.STATION.2012(v1.0)__Калькуляция теплоснабжения (объединенная) - правка, 13.04.2012" xfId="443"/>
    <cellStyle name="_МОДЕЛЬ_1 (2)_46EE.2011(v1.0)_INDEX.STATION.2012(v2.0)" xfId="444"/>
    <cellStyle name="_МОДЕЛЬ_1 (2)_46EE.2011(v1.0)_INDEX.STATION.2012(v2.0)_OREP.SZPR.2012.NCZ(v1.0)" xfId="445"/>
    <cellStyle name="_МОДЕЛЬ_1 (2)_46EE.2011(v1.0)_INDEX.STATION.2012(v2.0)_Калькуляция теплоснабжения (объединенная) - правка РЭК, Аня 11.04.2012" xfId="446"/>
    <cellStyle name="_МОДЕЛЬ_1 (2)_46EE.2011(v1.0)_INDEX.STATION.2012(v2.0)_Калькуляция теплоснабжения (объединенная) - правка, 13.04.2012" xfId="447"/>
    <cellStyle name="_МОДЕЛЬ_1 (2)_46EE.2011(v1.0)_OREP.SZPR.2012.NCZ(v1.0)" xfId="448"/>
    <cellStyle name="_МОДЕЛЬ_1 (2)_46EE.2011(v1.0)_Калькуляция теплоснабжения (объединенная) - правка РЭК, Аня 11.04.2012" xfId="449"/>
    <cellStyle name="_МОДЕЛЬ_1 (2)_46EE.2011(v1.0)_Калькуляция теплоснабжения (объединенная) - правка, 13.04.2012" xfId="450"/>
    <cellStyle name="_МОДЕЛЬ_1 (2)_46EE.2011(v1.2)" xfId="451"/>
    <cellStyle name="_МОДЕЛЬ_1 (2)_46EE.2011(v1.2)_OREP.SZPR.2012.NCZ(v1.0)" xfId="452"/>
    <cellStyle name="_МОДЕЛЬ_1 (2)_46EE.2011(v1.2)_Калькуляция теплоснабжения (объединенная) - правка РЭК, Аня 11.04.2012" xfId="453"/>
    <cellStyle name="_МОДЕЛЬ_1 (2)_46EE.2011(v1.2)_Калькуляция теплоснабжения (объединенная) - правка, 13.04.2012" xfId="454"/>
    <cellStyle name="_МОДЕЛЬ_1 (2)_46TE.2011(v1.0)" xfId="455"/>
    <cellStyle name="_МОДЕЛЬ_1 (2)_ARMRAZR" xfId="456"/>
    <cellStyle name="_МОДЕЛЬ_1 (2)_ARMRAZR_CALC.WARM.FACT.2010(v1.0)" xfId="457"/>
    <cellStyle name="_МОДЕЛЬ_1 (2)_ARMRAZR_OREP.SZPR.2012.NCZ(v1.0)" xfId="458"/>
    <cellStyle name="_МОДЕЛЬ_1 (2)_ARMRAZR_Калькуляция теплоснабжения (объединенная) - правка РЭК, Аня 11.04.2012" xfId="459"/>
    <cellStyle name="_МОДЕЛЬ_1 (2)_ARMRAZR_Калькуляция теплоснабжения (объединенная) - правка, 13.04.2012" xfId="460"/>
    <cellStyle name="_МОДЕЛЬ_1 (2)_BALANCE.WARM.2010.FACT(v1.0)" xfId="461"/>
    <cellStyle name="_МОДЕЛЬ_1 (2)_BALANCE.WARM.2010.FACT(v1.0)_OREP.SZPR.2012.NCZ(v1.0)" xfId="462"/>
    <cellStyle name="_МОДЕЛЬ_1 (2)_BALANCE.WARM.2010.FACT(v1.0)_Калькуляция теплоснабжения (объединенная) - правка РЭК, Аня 11.04.2012" xfId="463"/>
    <cellStyle name="_МОДЕЛЬ_1 (2)_BALANCE.WARM.2010.FACT(v1.0)_Калькуляция теплоснабжения (объединенная) - правка, 13.04.2012" xfId="464"/>
    <cellStyle name="_МОДЕЛЬ_1 (2)_BALANCE.WARM.2010.PLAN" xfId="465"/>
    <cellStyle name="_МОДЕЛЬ_1 (2)_BALANCE.WARM.2010.PLAN_OREP.SZPR.2012.NCZ(v1.0)" xfId="466"/>
    <cellStyle name="_МОДЕЛЬ_1 (2)_BALANCE.WARM.2010.PLAN_Калькуляция теплоснабжения (объединенная) - правка РЭК, Аня 11.04.2012" xfId="467"/>
    <cellStyle name="_МОДЕЛЬ_1 (2)_BALANCE.WARM.2010.PLAN_Калькуляция теплоснабжения (объединенная) - правка, 13.04.2012" xfId="468"/>
    <cellStyle name="_МОДЕЛЬ_1 (2)_BALANCE.WARM.2011YEAR(v0.7)" xfId="469"/>
    <cellStyle name="_МОДЕЛЬ_1 (2)_BALANCE.WARM.2011YEAR(v0.7)_OREP.SZPR.2012.NCZ(v1.0)" xfId="470"/>
    <cellStyle name="_МОДЕЛЬ_1 (2)_BALANCE.WARM.2011YEAR(v0.7)_Калькуляция теплоснабжения (объединенная) - правка РЭК, Аня 11.04.2012" xfId="471"/>
    <cellStyle name="_МОДЕЛЬ_1 (2)_BALANCE.WARM.2011YEAR(v0.7)_Калькуляция теплоснабжения (объединенная) - правка, 13.04.2012" xfId="472"/>
    <cellStyle name="_МОДЕЛЬ_1 (2)_BALANCE.WARM.2011YEAR.NEW.UPDATE.SCHEME" xfId="473"/>
    <cellStyle name="_МОДЕЛЬ_1 (2)_BALANCE.WARM.2011YEAR.NEW.UPDATE.SCHEME_CALC.WARM.FACT.2010(v1.0)" xfId="474"/>
    <cellStyle name="_МОДЕЛЬ_1 (2)_BALANCE.WARM.2011YEAR.NEW.UPDATE.SCHEME_OREP.SZPR.2012.NCZ(v1.0)" xfId="475"/>
    <cellStyle name="_МОДЕЛЬ_1 (2)_BALANCE.WARM.2011YEAR.NEW.UPDATE.SCHEME_Калькуляция теплоснабжения (объединенная) - правка РЭК, Аня 11.04.2012" xfId="476"/>
    <cellStyle name="_МОДЕЛЬ_1 (2)_BALANCE.WARM.2011YEAR.NEW.UPDATE.SCHEME_Калькуляция теплоснабжения (объединенная) - правка, 13.04.2012" xfId="477"/>
    <cellStyle name="_МОДЕЛЬ_1 (2)_CALC.WARM.FACT.2010(v1.0)" xfId="478"/>
    <cellStyle name="_МОДЕЛЬ_1 (2)_EE.2REK.P2011.4.78(v0.3)" xfId="479"/>
    <cellStyle name="_МОДЕЛЬ_1 (2)_EE.2REK.P2011.4.78(v0.3)_OREP.SZPR.2012.NCZ(v1.0)" xfId="480"/>
    <cellStyle name="_МОДЕЛЬ_1 (2)_EE.2REK.P2011.4.78(v0.3)_Калькуляция теплоснабжения (объединенная) - правка РЭК, Аня 11.04.2012" xfId="481"/>
    <cellStyle name="_МОДЕЛЬ_1 (2)_EE.2REK.P2011.4.78(v0.3)_Калькуляция теплоснабжения (объединенная) - правка, 13.04.2012" xfId="482"/>
    <cellStyle name="_МОДЕЛЬ_1 (2)_FORM910.2012(v1.1)" xfId="483"/>
    <cellStyle name="_МОДЕЛЬ_1 (2)_FORM910.2012(v1.1)_OREP.SZPR.2012.NCZ(v1.0)" xfId="484"/>
    <cellStyle name="_МОДЕЛЬ_1 (2)_FORM910.2012(v1.1)_Калькуляция теплоснабжения (объединенная) - правка РЭК, Аня 11.04.2012" xfId="485"/>
    <cellStyle name="_МОДЕЛЬ_1 (2)_FORM910.2012(v1.1)_Калькуляция теплоснабжения (объединенная) - правка, 13.04.2012" xfId="486"/>
    <cellStyle name="_МОДЕЛЬ_1 (2)_FORMA23-N.ENRG.2011 (v0.1)" xfId="487"/>
    <cellStyle name="_МОДЕЛЬ_1 (2)_FORMA23-N.ENRG.2011 (v0.1)_OREP.SZPR.2012.NCZ(v1.0)" xfId="488"/>
    <cellStyle name="_МОДЕЛЬ_1 (2)_INVEST.EE.PLAN.4.78(v0.1)" xfId="489"/>
    <cellStyle name="_МОДЕЛЬ_1 (2)_INVEST.EE.PLAN.4.78(v0.1)_OREP.SZPR.2012.NCZ(v1.0)" xfId="490"/>
    <cellStyle name="_МОДЕЛЬ_1 (2)_INVEST.EE.PLAN.4.78(v0.1)_Калькуляция теплоснабжения (объединенная) - правка РЭК, Аня 11.04.2012" xfId="491"/>
    <cellStyle name="_МОДЕЛЬ_1 (2)_INVEST.EE.PLAN.4.78(v0.1)_Калькуляция теплоснабжения (объединенная) - правка, 13.04.2012" xfId="492"/>
    <cellStyle name="_МОДЕЛЬ_1 (2)_INVEST.EE.PLAN.4.78(v0.3)" xfId="493"/>
    <cellStyle name="_МОДЕЛЬ_1 (2)_INVEST.EE.PLAN.4.78(v0.3)_OREP.SZPR.2012.NCZ(v1.0)" xfId="494"/>
    <cellStyle name="_МОДЕЛЬ_1 (2)_INVEST.EE.PLAN.4.78(v0.3)_Калькуляция теплоснабжения (объединенная) - правка РЭК, Аня 11.04.2012" xfId="495"/>
    <cellStyle name="_МОДЕЛЬ_1 (2)_INVEST.EE.PLAN.4.78(v0.3)_Калькуляция теплоснабжения (объединенная) - правка, 13.04.2012" xfId="496"/>
    <cellStyle name="_МОДЕЛЬ_1 (2)_INVEST.EE.PLAN.4.78(v1.0)" xfId="497"/>
    <cellStyle name="_МОДЕЛЬ_1 (2)_INVEST.EE.PLAN.4.78(v1.0)_OREP.SZPR.2012.NCZ(v1.0)" xfId="498"/>
    <cellStyle name="_МОДЕЛЬ_1 (2)_INVEST.PLAN.4.78(v0.1)" xfId="499"/>
    <cellStyle name="_МОДЕЛЬ_1 (2)_INVEST.PLAN.4.78(v0.1)_OREP.SZPR.2012.NCZ(v1.0)" xfId="500"/>
    <cellStyle name="_МОДЕЛЬ_1 (2)_INVEST.PLAN.4.78(v0.1)_Калькуляция теплоснабжения (объединенная) - правка РЭК, Аня 11.04.2012" xfId="501"/>
    <cellStyle name="_МОДЕЛЬ_1 (2)_INVEST.PLAN.4.78(v0.1)_Калькуляция теплоснабжения (объединенная) - правка, 13.04.2012" xfId="502"/>
    <cellStyle name="_МОДЕЛЬ_1 (2)_INVEST.WARM.PLAN.4.78(v0.1)" xfId="503"/>
    <cellStyle name="_МОДЕЛЬ_1 (2)_INVEST.WARM.PLAN.4.78(v0.1)_OREP.SZPR.2012.NCZ(v1.0)" xfId="504"/>
    <cellStyle name="_МОДЕЛЬ_1 (2)_INVEST.WARM.PLAN.4.78(v0.1)_Калькуляция теплоснабжения (объединенная) - правка РЭК, Аня 11.04.2012" xfId="505"/>
    <cellStyle name="_МОДЕЛЬ_1 (2)_INVEST.WARM.PLAN.4.78(v0.1)_Калькуляция теплоснабжения (объединенная) - правка, 13.04.2012" xfId="506"/>
    <cellStyle name="_МОДЕЛЬ_1 (2)_INVEST_WARM_PLAN" xfId="507"/>
    <cellStyle name="_МОДЕЛЬ_1 (2)_INVEST_WARM_PLAN_OREP.SZPR.2012.NCZ(v1.0)" xfId="508"/>
    <cellStyle name="_МОДЕЛЬ_1 (2)_INVEST_WARM_PLAN_Калькуляция теплоснабжения (объединенная) - правка РЭК, Аня 11.04.2012" xfId="509"/>
    <cellStyle name="_МОДЕЛЬ_1 (2)_INVEST_WARM_PLAN_Калькуляция теплоснабжения (объединенная) - правка, 13.04.2012" xfId="510"/>
    <cellStyle name="_МОДЕЛЬ_1 (2)_NADB.JNVLS.APTEKA.2011(v1.3.3)" xfId="511"/>
    <cellStyle name="_МОДЕЛЬ_1 (2)_NADB.JNVLS.APTEKA.2011(v1.3.3)_46TE.2011(v1.0)" xfId="512"/>
    <cellStyle name="_МОДЕЛЬ_1 (2)_NADB.JNVLS.APTEKA.2011(v1.3.3)_CALC.WARM.FACT.2010(v1.0)" xfId="513"/>
    <cellStyle name="_МОДЕЛЬ_1 (2)_NADB.JNVLS.APTEKA.2011(v1.3.3)_INDEX.STATION.2012(v1.0)_" xfId="514"/>
    <cellStyle name="_МОДЕЛЬ_1 (2)_NADB.JNVLS.APTEKA.2011(v1.3.3)_INDEX.STATION.2012(v1.0)__OREP.SZPR.2012.NCZ(v1.0)" xfId="515"/>
    <cellStyle name="_МОДЕЛЬ_1 (2)_NADB.JNVLS.APTEKA.2011(v1.3.3)_INDEX.STATION.2012(v1.0)__Калькуляция теплоснабжения (объединенная) - правка РЭК, Аня 11.04.2012" xfId="516"/>
    <cellStyle name="_МОДЕЛЬ_1 (2)_NADB.JNVLS.APTEKA.2011(v1.3.3)_INDEX.STATION.2012(v1.0)__Калькуляция теплоснабжения (объединенная) - правка, 13.04.2012" xfId="517"/>
    <cellStyle name="_МОДЕЛЬ_1 (2)_NADB.JNVLS.APTEKA.2011(v1.3.3)_INDEX.STATION.2012(v2.0)" xfId="518"/>
    <cellStyle name="_МОДЕЛЬ_1 (2)_NADB.JNVLS.APTEKA.2011(v1.3.3)_INDEX.STATION.2012(v2.0)_OREP.SZPR.2012.NCZ(v1.0)" xfId="519"/>
    <cellStyle name="_МОДЕЛЬ_1 (2)_NADB.JNVLS.APTEKA.2011(v1.3.3)_INDEX.STATION.2012(v2.0)_Калькуляция теплоснабжения (объединенная) - правка РЭК, Аня 11.04.2012" xfId="520"/>
    <cellStyle name="_МОДЕЛЬ_1 (2)_NADB.JNVLS.APTEKA.2011(v1.3.3)_INDEX.STATION.2012(v2.0)_Калькуляция теплоснабжения (объединенная) - правка, 13.04.2012" xfId="521"/>
    <cellStyle name="_МОДЕЛЬ_1 (2)_NADB.JNVLS.APTEKA.2011(v1.3.3)_OREP.SZPR.2012.NCZ(v1.0)" xfId="522"/>
    <cellStyle name="_МОДЕЛЬ_1 (2)_NADB.JNVLS.APTEKA.2011(v1.3.3)_Калькуляция теплоснабжения (объединенная) - правка РЭК, Аня 11.04.2012" xfId="523"/>
    <cellStyle name="_МОДЕЛЬ_1 (2)_NADB.JNVLS.APTEKA.2011(v1.3.3)_Калькуляция теплоснабжения (объединенная) - правка, 13.04.2012" xfId="524"/>
    <cellStyle name="_МОДЕЛЬ_1 (2)_NADB.JNVLS.APTEKA.2011(v1.3.4)" xfId="525"/>
    <cellStyle name="_МОДЕЛЬ_1 (2)_NADB.JNVLS.APTEKA.2011(v1.3.4)_46TE.2011(v1.0)" xfId="526"/>
    <cellStyle name="_МОДЕЛЬ_1 (2)_NADB.JNVLS.APTEKA.2011(v1.3.4)_CALC.WARM.FACT.2010(v1.0)" xfId="527"/>
    <cellStyle name="_МОДЕЛЬ_1 (2)_NADB.JNVLS.APTEKA.2011(v1.3.4)_INDEX.STATION.2012(v1.0)_" xfId="528"/>
    <cellStyle name="_МОДЕЛЬ_1 (2)_NADB.JNVLS.APTEKA.2011(v1.3.4)_INDEX.STATION.2012(v1.0)__OREP.SZPR.2012.NCZ(v1.0)" xfId="529"/>
    <cellStyle name="_МОДЕЛЬ_1 (2)_NADB.JNVLS.APTEKA.2011(v1.3.4)_INDEX.STATION.2012(v1.0)__Калькуляция теплоснабжения (объединенная) - правка РЭК, Аня 11.04.2012" xfId="530"/>
    <cellStyle name="_МОДЕЛЬ_1 (2)_NADB.JNVLS.APTEKA.2011(v1.3.4)_INDEX.STATION.2012(v1.0)__Калькуляция теплоснабжения (объединенная) - правка, 13.04.2012" xfId="531"/>
    <cellStyle name="_МОДЕЛЬ_1 (2)_NADB.JNVLS.APTEKA.2011(v1.3.4)_INDEX.STATION.2012(v2.0)" xfId="532"/>
    <cellStyle name="_МОДЕЛЬ_1 (2)_NADB.JNVLS.APTEKA.2011(v1.3.4)_INDEX.STATION.2012(v2.0)_OREP.SZPR.2012.NCZ(v1.0)" xfId="533"/>
    <cellStyle name="_МОДЕЛЬ_1 (2)_NADB.JNVLS.APTEKA.2011(v1.3.4)_INDEX.STATION.2012(v2.0)_Калькуляция теплоснабжения (объединенная) - правка РЭК, Аня 11.04.2012" xfId="534"/>
    <cellStyle name="_МОДЕЛЬ_1 (2)_NADB.JNVLS.APTEKA.2011(v1.3.4)_INDEX.STATION.2012(v2.0)_Калькуляция теплоснабжения (объединенная) - правка, 13.04.2012" xfId="535"/>
    <cellStyle name="_МОДЕЛЬ_1 (2)_NADB.JNVLS.APTEKA.2011(v1.3.4)_OREP.SZPR.2012.NCZ(v1.0)" xfId="536"/>
    <cellStyle name="_МОДЕЛЬ_1 (2)_NADB.JNVLS.APTEKA.2011(v1.3.4)_Калькуляция теплоснабжения (объединенная) - правка РЭК, Аня 11.04.2012" xfId="537"/>
    <cellStyle name="_МОДЕЛЬ_1 (2)_NADB.JNVLS.APTEKA.2011(v1.3.4)_Калькуляция теплоснабжения (объединенная) - правка, 13.04.2012" xfId="538"/>
    <cellStyle name="_МОДЕЛЬ_1 (2)_OREP.SZPR.2012.NCZ(v1.0)" xfId="539"/>
    <cellStyle name="_МОДЕЛЬ_1 (2)_PASSPORT.TEPLO.PROIZV(v2.0)" xfId="540"/>
    <cellStyle name="_МОДЕЛЬ_1 (2)_PASSPORT.TEPLO.PROIZV(v2.0)_OREP.SZPR.2012.NCZ(v1.0)" xfId="541"/>
    <cellStyle name="_МОДЕЛЬ_1 (2)_PREDEL.JKH.UTV.2011(v1.0.1)" xfId="542"/>
    <cellStyle name="_МОДЕЛЬ_1 (2)_PREDEL.JKH.UTV.2011(v1.0.1)_46TE.2011(v1.0)" xfId="543"/>
    <cellStyle name="_МОДЕЛЬ_1 (2)_PREDEL.JKH.UTV.2011(v1.0.1)_CALC.WARM.FACT.2010(v1.0)" xfId="544"/>
    <cellStyle name="_МОДЕЛЬ_1 (2)_PREDEL.JKH.UTV.2011(v1.0.1)_INDEX.STATION.2012(v1.0)_" xfId="545"/>
    <cellStyle name="_МОДЕЛЬ_1 (2)_PREDEL.JKH.UTV.2011(v1.0.1)_INDEX.STATION.2012(v1.0)__OREP.SZPR.2012.NCZ(v1.0)" xfId="546"/>
    <cellStyle name="_МОДЕЛЬ_1 (2)_PREDEL.JKH.UTV.2011(v1.0.1)_INDEX.STATION.2012(v1.0)__Калькуляция теплоснабжения (объединенная) - правка РЭК, Аня 11.04.2012" xfId="547"/>
    <cellStyle name="_МОДЕЛЬ_1 (2)_PREDEL.JKH.UTV.2011(v1.0.1)_INDEX.STATION.2012(v1.0)__Калькуляция теплоснабжения (объединенная) - правка, 13.04.2012" xfId="548"/>
    <cellStyle name="_МОДЕЛЬ_1 (2)_PREDEL.JKH.UTV.2011(v1.0.1)_INDEX.STATION.2012(v2.0)" xfId="549"/>
    <cellStyle name="_МОДЕЛЬ_1 (2)_PREDEL.JKH.UTV.2011(v1.0.1)_INDEX.STATION.2012(v2.0)_OREP.SZPR.2012.NCZ(v1.0)" xfId="550"/>
    <cellStyle name="_МОДЕЛЬ_1 (2)_PREDEL.JKH.UTV.2011(v1.0.1)_INDEX.STATION.2012(v2.0)_Калькуляция теплоснабжения (объединенная) - правка РЭК, Аня 11.04.2012" xfId="551"/>
    <cellStyle name="_МОДЕЛЬ_1 (2)_PREDEL.JKH.UTV.2011(v1.0.1)_INDEX.STATION.2012(v2.0)_Калькуляция теплоснабжения (объединенная) - правка, 13.04.2012" xfId="552"/>
    <cellStyle name="_МОДЕЛЬ_1 (2)_PREDEL.JKH.UTV.2011(v1.0.1)_OREP.SZPR.2012.NCZ(v1.0)" xfId="553"/>
    <cellStyle name="_МОДЕЛЬ_1 (2)_PREDEL.JKH.UTV.2011(v1.0.1)_Калькуляция теплоснабжения (объединенная) - правка РЭК, Аня 11.04.2012" xfId="554"/>
    <cellStyle name="_МОДЕЛЬ_1 (2)_PREDEL.JKH.UTV.2011(v1.0.1)_Калькуляция теплоснабжения (объединенная) - правка, 13.04.2012" xfId="555"/>
    <cellStyle name="_МОДЕЛЬ_1 (2)_PREDEL.JKH.UTV.2011(v1.1)" xfId="556"/>
    <cellStyle name="_МОДЕЛЬ_1 (2)_PREDEL.JKH.UTV.2011(v1.1)_OREP.SZPR.2012.NCZ(v1.0)" xfId="557"/>
    <cellStyle name="_МОДЕЛЬ_1 (2)_PREDEL.JKH.UTV.2011(v1.1)_Калькуляция теплоснабжения (объединенная) - правка РЭК, Аня 11.04.2012" xfId="558"/>
    <cellStyle name="_МОДЕЛЬ_1 (2)_PREDEL.JKH.UTV.2011(v1.1)_Калькуляция теплоснабжения (объединенная) - правка, 13.04.2012" xfId="559"/>
    <cellStyle name="_МОДЕЛЬ_1 (2)_TEHSHEET" xfId="560"/>
    <cellStyle name="_МОДЕЛЬ_1 (2)_TEST.TEMPLATE" xfId="561"/>
    <cellStyle name="_МОДЕЛЬ_1 (2)_TEST.TEMPLATE_OREP.SZPR.2012.NCZ(v1.0)" xfId="562"/>
    <cellStyle name="_МОДЕЛЬ_1 (2)_TEST.TEMPLATE_Калькуляция теплоснабжения (объединенная) - правка РЭК, Аня 11.04.2012" xfId="563"/>
    <cellStyle name="_МОДЕЛЬ_1 (2)_TEST.TEMPLATE_Калькуляция теплоснабжения (объединенная) - правка, 13.04.2012" xfId="564"/>
    <cellStyle name="_МОДЕЛЬ_1 (2)_UPDATE.46EE.2011.TO.1.1" xfId="565"/>
    <cellStyle name="_МОДЕЛЬ_1 (2)_UPDATE.46EE.2011.TO.1.1_CALC.WARM.FACT.2010(v1.0)" xfId="566"/>
    <cellStyle name="_МОДЕЛЬ_1 (2)_UPDATE.46EE.2011.TO.1.1_OREP.SZPR.2012.NCZ(v1.0)" xfId="567"/>
    <cellStyle name="_МОДЕЛЬ_1 (2)_UPDATE.46EE.2011.TO.1.1_Калькуляция теплоснабжения (объединенная) - правка РЭК, Аня 11.04.2012" xfId="568"/>
    <cellStyle name="_МОДЕЛЬ_1 (2)_UPDATE.46EE.2011.TO.1.1_Калькуляция теплоснабжения (объединенная) - правка, 13.04.2012" xfId="569"/>
    <cellStyle name="_МОДЕЛЬ_1 (2)_UPDATE.46TE.2011.TO.1.1" xfId="570"/>
    <cellStyle name="_МОДЕЛЬ_1 (2)_UPDATE.46TE.2011.TO.1.2" xfId="571"/>
    <cellStyle name="_МОДЕЛЬ_1 (2)_UPDATE.BALANCE.WARM.2011YEAR.TO.1.1" xfId="572"/>
    <cellStyle name="_МОДЕЛЬ_1 (2)_UPDATE.BALANCE.WARM.2011YEAR.TO.1.1_46TE.2011(v1.0)" xfId="573"/>
    <cellStyle name="_МОДЕЛЬ_1 (2)_UPDATE.BALANCE.WARM.2011YEAR.TO.1.1_CALC.WARM.FACT.2010(v1.0)" xfId="574"/>
    <cellStyle name="_МОДЕЛЬ_1 (2)_UPDATE.BALANCE.WARM.2011YEAR.TO.1.1_INDEX.STATION.2012(v1.0)_" xfId="575"/>
    <cellStyle name="_МОДЕЛЬ_1 (2)_UPDATE.BALANCE.WARM.2011YEAR.TO.1.1_INDEX.STATION.2012(v1.0)__OREP.SZPR.2012.NCZ(v1.0)" xfId="576"/>
    <cellStyle name="_МОДЕЛЬ_1 (2)_UPDATE.BALANCE.WARM.2011YEAR.TO.1.1_INDEX.STATION.2012(v1.0)__Калькуляция теплоснабжения (объединенная) - правка РЭК, Аня 11.04.2012" xfId="577"/>
    <cellStyle name="_МОДЕЛЬ_1 (2)_UPDATE.BALANCE.WARM.2011YEAR.TO.1.1_INDEX.STATION.2012(v1.0)__Калькуляция теплоснабжения (объединенная) - правка, 13.04.2012" xfId="578"/>
    <cellStyle name="_МОДЕЛЬ_1 (2)_UPDATE.BALANCE.WARM.2011YEAR.TO.1.1_INDEX.STATION.2012(v2.0)" xfId="579"/>
    <cellStyle name="_МОДЕЛЬ_1 (2)_UPDATE.BALANCE.WARM.2011YEAR.TO.1.1_INDEX.STATION.2012(v2.0)_OREP.SZPR.2012.NCZ(v1.0)" xfId="580"/>
    <cellStyle name="_МОДЕЛЬ_1 (2)_UPDATE.BALANCE.WARM.2011YEAR.TO.1.1_INDEX.STATION.2012(v2.0)_Калькуляция теплоснабжения (объединенная) - правка РЭК, Аня 11.04.2012" xfId="581"/>
    <cellStyle name="_МОДЕЛЬ_1 (2)_UPDATE.BALANCE.WARM.2011YEAR.TO.1.1_INDEX.STATION.2012(v2.0)_Калькуляция теплоснабжения (объединенная) - правка, 13.04.2012" xfId="582"/>
    <cellStyle name="_МОДЕЛЬ_1 (2)_UPDATE.BALANCE.WARM.2011YEAR.TO.1.1_OREP.KU.2011.MONTHLY.02(v1.1)" xfId="583"/>
    <cellStyle name="_МОДЕЛЬ_1 (2)_UPDATE.BALANCE.WARM.2011YEAR.TO.1.1_OREP.KU.2011.MONTHLY.02(v1.1)_OREP.SZPR.2012.NCZ(v1.0)" xfId="584"/>
    <cellStyle name="_МОДЕЛЬ_1 (2)_UPDATE.BALANCE.WARM.2011YEAR.TO.1.1_OREP.KU.2011.MONTHLY.02(v1.1)_Калькуляция теплоснабжения (объединенная) - правка РЭК, Аня 11.04.2012" xfId="585"/>
    <cellStyle name="_МОДЕЛЬ_1 (2)_UPDATE.BALANCE.WARM.2011YEAR.TO.1.1_OREP.KU.2011.MONTHLY.02(v1.1)_Калькуляция теплоснабжения (объединенная) - правка, 13.04.2012" xfId="586"/>
    <cellStyle name="_МОДЕЛЬ_1 (2)_UPDATE.BALANCE.WARM.2011YEAR.TO.1.1_OREP.SZPR.2012.NCZ(v1.0)" xfId="587"/>
    <cellStyle name="_МОДЕЛЬ_1 (2)_UPDATE.BALANCE.WARM.2011YEAR.TO.1.1_Калькуляция теплоснабжения (объединенная) - правка РЭК, Аня 11.04.2012" xfId="588"/>
    <cellStyle name="_МОДЕЛЬ_1 (2)_UPDATE.BALANCE.WARM.2011YEAR.TO.1.1_Калькуляция теплоснабжения (объединенная) - правка, 13.04.2012" xfId="589"/>
    <cellStyle name="_МОДЕЛЬ_1 (2)_UPDATE.BALANCE.WARM.2011YEAR.TO.1.2" xfId="590"/>
    <cellStyle name="_МОДЕЛЬ_1 (2)_UPDATE.BALANCE.WARM.2011YEAR.TO.1.4.64" xfId="591"/>
    <cellStyle name="_МОДЕЛЬ_1 (2)_UPDATE.BALANCE.WARM.2011YEAR.TO.1.5.64" xfId="592"/>
    <cellStyle name="_МОДЕЛЬ_1 (2)_UPDATE.NADB.JNVLS.APTEKA.2011.TO.1.3.4" xfId="593"/>
    <cellStyle name="_МОДЕЛЬ_1 (2)_UPDATE.NADB.JNVLS.APTEKA.2011.TO.1.3.4_OREP.SZPR.2012.NCZ(v1.0)" xfId="594"/>
    <cellStyle name="_МОДЕЛЬ_1 (2)_UPDATE.NADB.JNVLS.APTEKA.2011.TO.1.3.4_Калькуляция теплоснабжения (объединенная) - правка РЭК, Аня 11.04.2012" xfId="595"/>
    <cellStyle name="_МОДЕЛЬ_1 (2)_UPDATE.NADB.JNVLS.APTEKA.2011.TO.1.3.4_Калькуляция теплоснабжения (объединенная) - правка, 13.04.2012" xfId="596"/>
    <cellStyle name="_МОДЕЛЬ_1 (2)_Калькуляция теплоснабжения (объединенная) - правка РЭК, Аня 11.04.2012" xfId="597"/>
    <cellStyle name="_МОДЕЛЬ_1 (2)_Калькуляция теплоснабжения (объединенная) - правка, 13.04.2012" xfId="598"/>
    <cellStyle name="_НВВ 2009 постатейно свод по филиалам_09_02_09" xfId="599"/>
    <cellStyle name="_НВВ 2009 постатейно свод по филиалам_09_02_09_Новая инструкция1_фст" xfId="600"/>
    <cellStyle name="_НВВ 2009 постатейно свод по филиалам_для Валентина" xfId="601"/>
    <cellStyle name="_НВВ 2009 постатейно свод по филиалам_для Валентина_Новая инструкция1_фст" xfId="602"/>
    <cellStyle name="_Омск" xfId="603"/>
    <cellStyle name="_Омск_Новая инструкция1_фст" xfId="604"/>
    <cellStyle name="_ОТ ИД 2009" xfId="605"/>
    <cellStyle name="_ОТ ИД 2009_Новая инструкция1_фст" xfId="606"/>
    <cellStyle name="_пр 5 тариф RAB" xfId="607"/>
    <cellStyle name="_пр 5 тариф RAB 2" xfId="608"/>
    <cellStyle name="_пр 5 тариф RAB 2_OREP.KU.2011.MONTHLY.02(v0.1)" xfId="609"/>
    <cellStyle name="_пр 5 тариф RAB 2_OREP.KU.2011.MONTHLY.02(v0.1)_OREP.SZPR.2012.NCZ(v1.0)" xfId="610"/>
    <cellStyle name="_пр 5 тариф RAB 2_OREP.KU.2011.MONTHLY.02(v0.1)_Калькуляция теплоснабжения (объединенная) - правка РЭК, Аня 11.04.2012" xfId="611"/>
    <cellStyle name="_пр 5 тариф RAB 2_OREP.KU.2011.MONTHLY.02(v0.1)_Калькуляция теплоснабжения (объединенная) - правка, 13.04.2012" xfId="612"/>
    <cellStyle name="_пр 5 тариф RAB 2_OREP.KU.2011.MONTHLY.02(v0.4)" xfId="613"/>
    <cellStyle name="_пр 5 тариф RAB 2_OREP.KU.2011.MONTHLY.02(v0.4)_OREP.SZPR.2012.NCZ(v1.0)" xfId="614"/>
    <cellStyle name="_пр 5 тариф RAB 2_OREP.KU.2011.MONTHLY.02(v0.4)_Калькуляция теплоснабжения (объединенная) - правка РЭК, Аня 11.04.2012" xfId="615"/>
    <cellStyle name="_пр 5 тариф RAB 2_OREP.KU.2011.MONTHLY.02(v0.4)_Калькуляция теплоснабжения (объединенная) - правка, 13.04.2012" xfId="616"/>
    <cellStyle name="_пр 5 тариф RAB 2_OREP.KU.2011.MONTHLY.11(v1.4)" xfId="617"/>
    <cellStyle name="_пр 5 тариф RAB 2_OREP.KU.2011.MONTHLY.11(v1.4)_OREP.SZPR.2012.NCZ(v1.0)" xfId="618"/>
    <cellStyle name="_пр 5 тариф RAB 2_OREP.KU.2011.MONTHLY.11(v1.4)_UPDATE.BALANCE.WARM.2012YEAR.TO.1.1" xfId="619"/>
    <cellStyle name="_пр 5 тариф RAB 2_OREP.KU.2011.MONTHLY.11(v1.4)_Калькуляция теплоснабжения (объединенная) - правка РЭК, Аня 11.04.2012" xfId="620"/>
    <cellStyle name="_пр 5 тариф RAB 2_OREP.KU.2011.MONTHLY.11(v1.4)_Калькуляция теплоснабжения (объединенная) - правка, 13.04.2012" xfId="621"/>
    <cellStyle name="_пр 5 тариф RAB 2_OREP.SZPR.2012.NCZ(v1.0)" xfId="622"/>
    <cellStyle name="_пр 5 тариф RAB 2_UPDATE.BALANCE.WARM.2012YEAR.TO.1.1" xfId="623"/>
    <cellStyle name="_пр 5 тариф RAB 2_UPDATE.OREP.KU.2011.MONTHLY.02.TO.1.2" xfId="624"/>
    <cellStyle name="_пр 5 тариф RAB 2_UPDATE.OREP.KU.2011.MONTHLY.02.TO.1.2_OREP.SZPR.2012.NCZ(v1.0)" xfId="625"/>
    <cellStyle name="_пр 5 тариф RAB 2_UPDATE.OREP.KU.2011.MONTHLY.02.TO.1.2_Калькуляция теплоснабжения (объединенная) - правка РЭК, Аня 11.04.2012" xfId="626"/>
    <cellStyle name="_пр 5 тариф RAB 2_UPDATE.OREP.KU.2011.MONTHLY.02.TO.1.2_Калькуляция теплоснабжения (объединенная) - правка, 13.04.2012" xfId="627"/>
    <cellStyle name="_пр 5 тариф RAB 2_Калькуляция теплоснабжения (объединенная) - правка РЭК, Аня 11.04.2012" xfId="628"/>
    <cellStyle name="_пр 5 тариф RAB 2_Калькуляция теплоснабжения (объединенная) - правка, 13.04.2012" xfId="629"/>
    <cellStyle name="_пр 5 тариф RAB_46EE.2011(v1.0)" xfId="630"/>
    <cellStyle name="_пр 5 тариф RAB_46EE.2011(v1.0)_46TE.2011(v1.0)" xfId="631"/>
    <cellStyle name="_пр 5 тариф RAB_46EE.2011(v1.0)_CALC.WARM.FACT.2010(v1.0)" xfId="632"/>
    <cellStyle name="_пр 5 тариф RAB_46EE.2011(v1.0)_INDEX.STATION.2012(v1.0)_" xfId="633"/>
    <cellStyle name="_пр 5 тариф RAB_46EE.2011(v1.0)_INDEX.STATION.2012(v1.0)__OREP.SZPR.2012.NCZ(v1.0)" xfId="634"/>
    <cellStyle name="_пр 5 тариф RAB_46EE.2011(v1.0)_INDEX.STATION.2012(v1.0)__Калькуляция теплоснабжения (объединенная) - правка РЭК, Аня 11.04.2012" xfId="635"/>
    <cellStyle name="_пр 5 тариф RAB_46EE.2011(v1.0)_INDEX.STATION.2012(v1.0)__Калькуляция теплоснабжения (объединенная) - правка, 13.04.2012" xfId="636"/>
    <cellStyle name="_пр 5 тариф RAB_46EE.2011(v1.0)_INDEX.STATION.2012(v2.0)" xfId="637"/>
    <cellStyle name="_пр 5 тариф RAB_46EE.2011(v1.0)_INDEX.STATION.2012(v2.0)_OREP.SZPR.2012.NCZ(v1.0)" xfId="638"/>
    <cellStyle name="_пр 5 тариф RAB_46EE.2011(v1.0)_INDEX.STATION.2012(v2.0)_Калькуляция теплоснабжения (объединенная) - правка РЭК, Аня 11.04.2012" xfId="639"/>
    <cellStyle name="_пр 5 тариф RAB_46EE.2011(v1.0)_INDEX.STATION.2012(v2.0)_Калькуляция теплоснабжения (объединенная) - правка, 13.04.2012" xfId="640"/>
    <cellStyle name="_пр 5 тариф RAB_46EE.2011(v1.0)_OREP.SZPR.2012.NCZ(v1.0)" xfId="641"/>
    <cellStyle name="_пр 5 тариф RAB_46EE.2011(v1.0)_Калькуляция теплоснабжения (объединенная) - правка РЭК, Аня 11.04.2012" xfId="642"/>
    <cellStyle name="_пр 5 тариф RAB_46EE.2011(v1.0)_Калькуляция теплоснабжения (объединенная) - правка, 13.04.2012" xfId="643"/>
    <cellStyle name="_пр 5 тариф RAB_46EE.2011(v1.2)" xfId="644"/>
    <cellStyle name="_пр 5 тариф RAB_46EE.2011(v1.2)_OREP.SZPR.2012.NCZ(v1.0)" xfId="645"/>
    <cellStyle name="_пр 5 тариф RAB_46EE.2011(v1.2)_Калькуляция теплоснабжения (объединенная) - правка РЭК, Аня 11.04.2012" xfId="646"/>
    <cellStyle name="_пр 5 тариф RAB_46EE.2011(v1.2)_Калькуляция теплоснабжения (объединенная) - правка, 13.04.2012" xfId="647"/>
    <cellStyle name="_пр 5 тариф RAB_46TE.2011(v1.0)" xfId="648"/>
    <cellStyle name="_пр 5 тариф RAB_ARMRAZR" xfId="649"/>
    <cellStyle name="_пр 5 тариф RAB_ARMRAZR_CALC.WARM.FACT.2010(v1.0)" xfId="650"/>
    <cellStyle name="_пр 5 тариф RAB_ARMRAZR_OREP.SZPR.2012.NCZ(v1.0)" xfId="651"/>
    <cellStyle name="_пр 5 тариф RAB_ARMRAZR_Калькуляция теплоснабжения (объединенная) - правка РЭК, Аня 11.04.2012" xfId="652"/>
    <cellStyle name="_пр 5 тариф RAB_ARMRAZR_Калькуляция теплоснабжения (объединенная) - правка, 13.04.2012" xfId="653"/>
    <cellStyle name="_пр 5 тариф RAB_BALANCE.WARM.2010.FACT(v1.0)" xfId="654"/>
    <cellStyle name="_пр 5 тариф RAB_BALANCE.WARM.2010.FACT(v1.0)_OREP.SZPR.2012.NCZ(v1.0)" xfId="655"/>
    <cellStyle name="_пр 5 тариф RAB_BALANCE.WARM.2010.FACT(v1.0)_Калькуляция теплоснабжения (объединенная) - правка РЭК, Аня 11.04.2012" xfId="656"/>
    <cellStyle name="_пр 5 тариф RAB_BALANCE.WARM.2010.FACT(v1.0)_Калькуляция теплоснабжения (объединенная) - правка, 13.04.2012" xfId="657"/>
    <cellStyle name="_пр 5 тариф RAB_BALANCE.WARM.2010.PLAN" xfId="658"/>
    <cellStyle name="_пр 5 тариф RAB_BALANCE.WARM.2010.PLAN_OREP.SZPR.2012.NCZ(v1.0)" xfId="659"/>
    <cellStyle name="_пр 5 тариф RAB_BALANCE.WARM.2010.PLAN_Калькуляция теплоснабжения (объединенная) - правка РЭК, Аня 11.04.2012" xfId="660"/>
    <cellStyle name="_пр 5 тариф RAB_BALANCE.WARM.2010.PLAN_Калькуляция теплоснабжения (объединенная) - правка, 13.04.2012" xfId="661"/>
    <cellStyle name="_пр 5 тариф RAB_BALANCE.WARM.2011YEAR(v0.7)" xfId="662"/>
    <cellStyle name="_пр 5 тариф RAB_BALANCE.WARM.2011YEAR(v0.7)_OREP.SZPR.2012.NCZ(v1.0)" xfId="663"/>
    <cellStyle name="_пр 5 тариф RAB_BALANCE.WARM.2011YEAR(v0.7)_Калькуляция теплоснабжения (объединенная) - правка РЭК, Аня 11.04.2012" xfId="664"/>
    <cellStyle name="_пр 5 тариф RAB_BALANCE.WARM.2011YEAR(v0.7)_Калькуляция теплоснабжения (объединенная) - правка, 13.04.2012" xfId="665"/>
    <cellStyle name="_пр 5 тариф RAB_BALANCE.WARM.2011YEAR.NEW.UPDATE.SCHEME" xfId="666"/>
    <cellStyle name="_пр 5 тариф RAB_BALANCE.WARM.2011YEAR.NEW.UPDATE.SCHEME_CALC.WARM.FACT.2010(v1.0)" xfId="667"/>
    <cellStyle name="_пр 5 тариф RAB_BALANCE.WARM.2011YEAR.NEW.UPDATE.SCHEME_OREP.SZPR.2012.NCZ(v1.0)" xfId="668"/>
    <cellStyle name="_пр 5 тариф RAB_BALANCE.WARM.2011YEAR.NEW.UPDATE.SCHEME_Калькуляция теплоснабжения (объединенная) - правка РЭК, Аня 11.04.2012" xfId="669"/>
    <cellStyle name="_пр 5 тариф RAB_BALANCE.WARM.2011YEAR.NEW.UPDATE.SCHEME_Калькуляция теплоснабжения (объединенная) - правка, 13.04.2012" xfId="670"/>
    <cellStyle name="_пр 5 тариф RAB_CALC.WARM.FACT.2010(v1.0)" xfId="671"/>
    <cellStyle name="_пр 5 тариф RAB_EE.2REK.P2011.4.78(v0.3)" xfId="672"/>
    <cellStyle name="_пр 5 тариф RAB_EE.2REK.P2011.4.78(v0.3)_OREP.SZPR.2012.NCZ(v1.0)" xfId="673"/>
    <cellStyle name="_пр 5 тариф RAB_EE.2REK.P2011.4.78(v0.3)_Калькуляция теплоснабжения (объединенная) - правка РЭК, Аня 11.04.2012" xfId="674"/>
    <cellStyle name="_пр 5 тариф RAB_EE.2REK.P2011.4.78(v0.3)_Калькуляция теплоснабжения (объединенная) - правка, 13.04.2012" xfId="675"/>
    <cellStyle name="_пр 5 тариф RAB_FORM910.2012(v1.1)" xfId="676"/>
    <cellStyle name="_пр 5 тариф RAB_FORM910.2012(v1.1)_OREP.SZPR.2012.NCZ(v1.0)" xfId="677"/>
    <cellStyle name="_пр 5 тариф RAB_FORM910.2012(v1.1)_Калькуляция теплоснабжения (объединенная) - правка РЭК, Аня 11.04.2012" xfId="678"/>
    <cellStyle name="_пр 5 тариф RAB_FORM910.2012(v1.1)_Калькуляция теплоснабжения (объединенная) - правка, 13.04.2012" xfId="679"/>
    <cellStyle name="_пр 5 тариф RAB_FORMA23-N.ENRG.2011 (v0.1)" xfId="680"/>
    <cellStyle name="_пр 5 тариф RAB_FORMA23-N.ENRG.2011 (v0.1)_OREP.SZPR.2012.NCZ(v1.0)" xfId="681"/>
    <cellStyle name="_пр 5 тариф RAB_INVEST.EE.PLAN.4.78(v0.1)" xfId="682"/>
    <cellStyle name="_пр 5 тариф RAB_INVEST.EE.PLAN.4.78(v0.1)_OREP.SZPR.2012.NCZ(v1.0)" xfId="683"/>
    <cellStyle name="_пр 5 тариф RAB_INVEST.EE.PLAN.4.78(v0.1)_Калькуляция теплоснабжения (объединенная) - правка РЭК, Аня 11.04.2012" xfId="684"/>
    <cellStyle name="_пр 5 тариф RAB_INVEST.EE.PLAN.4.78(v0.1)_Калькуляция теплоснабжения (объединенная) - правка, 13.04.2012" xfId="685"/>
    <cellStyle name="_пр 5 тариф RAB_INVEST.EE.PLAN.4.78(v0.3)" xfId="686"/>
    <cellStyle name="_пр 5 тариф RAB_INVEST.EE.PLAN.4.78(v0.3)_OREP.SZPR.2012.NCZ(v1.0)" xfId="687"/>
    <cellStyle name="_пр 5 тариф RAB_INVEST.EE.PLAN.4.78(v0.3)_Калькуляция теплоснабжения (объединенная) - правка РЭК, Аня 11.04.2012" xfId="688"/>
    <cellStyle name="_пр 5 тариф RAB_INVEST.EE.PLAN.4.78(v0.3)_Калькуляция теплоснабжения (объединенная) - правка, 13.04.2012" xfId="689"/>
    <cellStyle name="_пр 5 тариф RAB_INVEST.EE.PLAN.4.78(v1.0)" xfId="690"/>
    <cellStyle name="_пр 5 тариф RAB_INVEST.EE.PLAN.4.78(v1.0)_OREP.SZPR.2012.NCZ(v1.0)" xfId="691"/>
    <cellStyle name="_пр 5 тариф RAB_INVEST.PLAN.4.78(v0.1)" xfId="692"/>
    <cellStyle name="_пр 5 тариф RAB_INVEST.PLAN.4.78(v0.1)_OREP.SZPR.2012.NCZ(v1.0)" xfId="693"/>
    <cellStyle name="_пр 5 тариф RAB_INVEST.PLAN.4.78(v0.1)_Калькуляция теплоснабжения (объединенная) - правка РЭК, Аня 11.04.2012" xfId="694"/>
    <cellStyle name="_пр 5 тариф RAB_INVEST.PLAN.4.78(v0.1)_Калькуляция теплоснабжения (объединенная) - правка, 13.04.2012" xfId="695"/>
    <cellStyle name="_пр 5 тариф RAB_INVEST.WARM.PLAN.4.78(v0.1)" xfId="696"/>
    <cellStyle name="_пр 5 тариф RAB_INVEST.WARM.PLAN.4.78(v0.1)_OREP.SZPR.2012.NCZ(v1.0)" xfId="697"/>
    <cellStyle name="_пр 5 тариф RAB_INVEST.WARM.PLAN.4.78(v0.1)_Калькуляция теплоснабжения (объединенная) - правка РЭК, Аня 11.04.2012" xfId="698"/>
    <cellStyle name="_пр 5 тариф RAB_INVEST.WARM.PLAN.4.78(v0.1)_Калькуляция теплоснабжения (объединенная) - правка, 13.04.2012" xfId="699"/>
    <cellStyle name="_пр 5 тариф RAB_INVEST_WARM_PLAN" xfId="700"/>
    <cellStyle name="_пр 5 тариф RAB_INVEST_WARM_PLAN_OREP.SZPR.2012.NCZ(v1.0)" xfId="701"/>
    <cellStyle name="_пр 5 тариф RAB_INVEST_WARM_PLAN_Калькуляция теплоснабжения (объединенная) - правка РЭК, Аня 11.04.2012" xfId="702"/>
    <cellStyle name="_пр 5 тариф RAB_INVEST_WARM_PLAN_Калькуляция теплоснабжения (объединенная) - правка, 13.04.2012" xfId="703"/>
    <cellStyle name="_пр 5 тариф RAB_NADB.JNVLS.APTEKA.2011(v1.3.3)" xfId="704"/>
    <cellStyle name="_пр 5 тариф RAB_NADB.JNVLS.APTEKA.2011(v1.3.3)_46TE.2011(v1.0)" xfId="705"/>
    <cellStyle name="_пр 5 тариф RAB_NADB.JNVLS.APTEKA.2011(v1.3.3)_CALC.WARM.FACT.2010(v1.0)" xfId="706"/>
    <cellStyle name="_пр 5 тариф RAB_NADB.JNVLS.APTEKA.2011(v1.3.3)_INDEX.STATION.2012(v1.0)_" xfId="707"/>
    <cellStyle name="_пр 5 тариф RAB_NADB.JNVLS.APTEKA.2011(v1.3.3)_INDEX.STATION.2012(v1.0)__OREP.SZPR.2012.NCZ(v1.0)" xfId="708"/>
    <cellStyle name="_пр 5 тариф RAB_NADB.JNVLS.APTEKA.2011(v1.3.3)_INDEX.STATION.2012(v1.0)__Калькуляция теплоснабжения (объединенная) - правка РЭК, Аня 11.04.2012" xfId="709"/>
    <cellStyle name="_пр 5 тариф RAB_NADB.JNVLS.APTEKA.2011(v1.3.3)_INDEX.STATION.2012(v1.0)__Калькуляция теплоснабжения (объединенная) - правка, 13.04.2012" xfId="710"/>
    <cellStyle name="_пр 5 тариф RAB_NADB.JNVLS.APTEKA.2011(v1.3.3)_INDEX.STATION.2012(v2.0)" xfId="711"/>
    <cellStyle name="_пр 5 тариф RAB_NADB.JNVLS.APTEKA.2011(v1.3.3)_INDEX.STATION.2012(v2.0)_OREP.SZPR.2012.NCZ(v1.0)" xfId="712"/>
    <cellStyle name="_пр 5 тариф RAB_NADB.JNVLS.APTEKA.2011(v1.3.3)_INDEX.STATION.2012(v2.0)_Калькуляция теплоснабжения (объединенная) - правка РЭК, Аня 11.04.2012" xfId="713"/>
    <cellStyle name="_пр 5 тариф RAB_NADB.JNVLS.APTEKA.2011(v1.3.3)_INDEX.STATION.2012(v2.0)_Калькуляция теплоснабжения (объединенная) - правка, 13.04.2012" xfId="714"/>
    <cellStyle name="_пр 5 тариф RAB_NADB.JNVLS.APTEKA.2011(v1.3.3)_OREP.SZPR.2012.NCZ(v1.0)" xfId="715"/>
    <cellStyle name="_пр 5 тариф RAB_NADB.JNVLS.APTEKA.2011(v1.3.3)_Калькуляция теплоснабжения (объединенная) - правка РЭК, Аня 11.04.2012" xfId="716"/>
    <cellStyle name="_пр 5 тариф RAB_NADB.JNVLS.APTEKA.2011(v1.3.3)_Калькуляция теплоснабжения (объединенная) - правка, 13.04.2012" xfId="717"/>
    <cellStyle name="_пр 5 тариф RAB_NADB.JNVLS.APTEKA.2011(v1.3.4)" xfId="718"/>
    <cellStyle name="_пр 5 тариф RAB_NADB.JNVLS.APTEKA.2011(v1.3.4)_46TE.2011(v1.0)" xfId="719"/>
    <cellStyle name="_пр 5 тариф RAB_NADB.JNVLS.APTEKA.2011(v1.3.4)_CALC.WARM.FACT.2010(v1.0)" xfId="720"/>
    <cellStyle name="_пр 5 тариф RAB_NADB.JNVLS.APTEKA.2011(v1.3.4)_INDEX.STATION.2012(v1.0)_" xfId="721"/>
    <cellStyle name="_пр 5 тариф RAB_NADB.JNVLS.APTEKA.2011(v1.3.4)_INDEX.STATION.2012(v1.0)__OREP.SZPR.2012.NCZ(v1.0)" xfId="722"/>
    <cellStyle name="_пр 5 тариф RAB_NADB.JNVLS.APTEKA.2011(v1.3.4)_INDEX.STATION.2012(v1.0)__Калькуляция теплоснабжения (объединенная) - правка РЭК, Аня 11.04.2012" xfId="723"/>
    <cellStyle name="_пр 5 тариф RAB_NADB.JNVLS.APTEKA.2011(v1.3.4)_INDEX.STATION.2012(v1.0)__Калькуляция теплоснабжения (объединенная) - правка, 13.04.2012" xfId="724"/>
    <cellStyle name="_пр 5 тариф RAB_NADB.JNVLS.APTEKA.2011(v1.3.4)_INDEX.STATION.2012(v2.0)" xfId="725"/>
    <cellStyle name="_пр 5 тариф RAB_NADB.JNVLS.APTEKA.2011(v1.3.4)_INDEX.STATION.2012(v2.0)_OREP.SZPR.2012.NCZ(v1.0)" xfId="726"/>
    <cellStyle name="_пр 5 тариф RAB_NADB.JNVLS.APTEKA.2011(v1.3.4)_INDEX.STATION.2012(v2.0)_Калькуляция теплоснабжения (объединенная) - правка РЭК, Аня 11.04.2012" xfId="727"/>
    <cellStyle name="_пр 5 тариф RAB_NADB.JNVLS.APTEKA.2011(v1.3.4)_INDEX.STATION.2012(v2.0)_Калькуляция теплоснабжения (объединенная) - правка, 13.04.2012" xfId="728"/>
    <cellStyle name="_пр 5 тариф RAB_NADB.JNVLS.APTEKA.2011(v1.3.4)_OREP.SZPR.2012.NCZ(v1.0)" xfId="729"/>
    <cellStyle name="_пр 5 тариф RAB_NADB.JNVLS.APTEKA.2011(v1.3.4)_Калькуляция теплоснабжения (объединенная) - правка РЭК, Аня 11.04.2012" xfId="730"/>
    <cellStyle name="_пр 5 тариф RAB_NADB.JNVLS.APTEKA.2011(v1.3.4)_Калькуляция теплоснабжения (объединенная) - правка, 13.04.2012" xfId="731"/>
    <cellStyle name="_пр 5 тариф RAB_OREP.SZPR.2012.NCZ(v1.0)" xfId="732"/>
    <cellStyle name="_пр 5 тариф RAB_PASSPORT.TEPLO.PROIZV(v2.0)" xfId="733"/>
    <cellStyle name="_пр 5 тариф RAB_PASSPORT.TEPLO.PROIZV(v2.0)_OREP.SZPR.2012.NCZ(v1.0)" xfId="734"/>
    <cellStyle name="_пр 5 тариф RAB_PREDEL.JKH.UTV.2011(v1.0.1)" xfId="735"/>
    <cellStyle name="_пр 5 тариф RAB_PREDEL.JKH.UTV.2011(v1.0.1)_46TE.2011(v1.0)" xfId="736"/>
    <cellStyle name="_пр 5 тариф RAB_PREDEL.JKH.UTV.2011(v1.0.1)_CALC.WARM.FACT.2010(v1.0)" xfId="737"/>
    <cellStyle name="_пр 5 тариф RAB_PREDEL.JKH.UTV.2011(v1.0.1)_INDEX.STATION.2012(v1.0)_" xfId="738"/>
    <cellStyle name="_пр 5 тариф RAB_PREDEL.JKH.UTV.2011(v1.0.1)_INDEX.STATION.2012(v1.0)__OREP.SZPR.2012.NCZ(v1.0)" xfId="739"/>
    <cellStyle name="_пр 5 тариф RAB_PREDEL.JKH.UTV.2011(v1.0.1)_INDEX.STATION.2012(v1.0)__Калькуляция теплоснабжения (объединенная) - правка РЭК, Аня 11.04.2012" xfId="740"/>
    <cellStyle name="_пр 5 тариф RAB_PREDEL.JKH.UTV.2011(v1.0.1)_INDEX.STATION.2012(v1.0)__Калькуляция теплоснабжения (объединенная) - правка, 13.04.2012" xfId="741"/>
    <cellStyle name="_пр 5 тариф RAB_PREDEL.JKH.UTV.2011(v1.0.1)_INDEX.STATION.2012(v2.0)" xfId="742"/>
    <cellStyle name="_пр 5 тариф RAB_PREDEL.JKH.UTV.2011(v1.0.1)_INDEX.STATION.2012(v2.0)_OREP.SZPR.2012.NCZ(v1.0)" xfId="743"/>
    <cellStyle name="_пр 5 тариф RAB_PREDEL.JKH.UTV.2011(v1.0.1)_INDEX.STATION.2012(v2.0)_Калькуляция теплоснабжения (объединенная) - правка РЭК, Аня 11.04.2012" xfId="744"/>
    <cellStyle name="_пр 5 тариф RAB_PREDEL.JKH.UTV.2011(v1.0.1)_INDEX.STATION.2012(v2.0)_Калькуляция теплоснабжения (объединенная) - правка, 13.04.2012" xfId="745"/>
    <cellStyle name="_пр 5 тариф RAB_PREDEL.JKH.UTV.2011(v1.0.1)_OREP.SZPR.2012.NCZ(v1.0)" xfId="746"/>
    <cellStyle name="_пр 5 тариф RAB_PREDEL.JKH.UTV.2011(v1.0.1)_Калькуляция теплоснабжения (объединенная) - правка РЭК, Аня 11.04.2012" xfId="747"/>
    <cellStyle name="_пр 5 тариф RAB_PREDEL.JKH.UTV.2011(v1.0.1)_Калькуляция теплоснабжения (объединенная) - правка, 13.04.2012" xfId="748"/>
    <cellStyle name="_пр 5 тариф RAB_PREDEL.JKH.UTV.2011(v1.1)" xfId="749"/>
    <cellStyle name="_пр 5 тариф RAB_PREDEL.JKH.UTV.2011(v1.1)_OREP.SZPR.2012.NCZ(v1.0)" xfId="750"/>
    <cellStyle name="_пр 5 тариф RAB_PREDEL.JKH.UTV.2011(v1.1)_Калькуляция теплоснабжения (объединенная) - правка РЭК, Аня 11.04.2012" xfId="751"/>
    <cellStyle name="_пр 5 тариф RAB_PREDEL.JKH.UTV.2011(v1.1)_Калькуляция теплоснабжения (объединенная) - правка, 13.04.2012" xfId="752"/>
    <cellStyle name="_пр 5 тариф RAB_TEHSHEET" xfId="753"/>
    <cellStyle name="_пр 5 тариф RAB_TEST.TEMPLATE" xfId="754"/>
    <cellStyle name="_пр 5 тариф RAB_TEST.TEMPLATE_OREP.SZPR.2012.NCZ(v1.0)" xfId="755"/>
    <cellStyle name="_пр 5 тариф RAB_TEST.TEMPLATE_Калькуляция теплоснабжения (объединенная) - правка РЭК, Аня 11.04.2012" xfId="756"/>
    <cellStyle name="_пр 5 тариф RAB_TEST.TEMPLATE_Калькуляция теплоснабжения (объединенная) - правка, 13.04.2012" xfId="757"/>
    <cellStyle name="_пр 5 тариф RAB_UPDATE.46EE.2011.TO.1.1" xfId="758"/>
    <cellStyle name="_пр 5 тариф RAB_UPDATE.46EE.2011.TO.1.1_CALC.WARM.FACT.2010(v1.0)" xfId="759"/>
    <cellStyle name="_пр 5 тариф RAB_UPDATE.46EE.2011.TO.1.1_OREP.SZPR.2012.NCZ(v1.0)" xfId="760"/>
    <cellStyle name="_пр 5 тариф RAB_UPDATE.46EE.2011.TO.1.1_Калькуляция теплоснабжения (объединенная) - правка РЭК, Аня 11.04.2012" xfId="761"/>
    <cellStyle name="_пр 5 тариф RAB_UPDATE.46EE.2011.TO.1.1_Калькуляция теплоснабжения (объединенная) - правка, 13.04.2012" xfId="762"/>
    <cellStyle name="_пр 5 тариф RAB_UPDATE.46TE.2011.TO.1.1" xfId="763"/>
    <cellStyle name="_пр 5 тариф RAB_UPDATE.46TE.2011.TO.1.2" xfId="764"/>
    <cellStyle name="_пр 5 тариф RAB_UPDATE.BALANCE.WARM.2011YEAR.TO.1.1" xfId="765"/>
    <cellStyle name="_пр 5 тариф RAB_UPDATE.BALANCE.WARM.2011YEAR.TO.1.1_46TE.2011(v1.0)" xfId="766"/>
    <cellStyle name="_пр 5 тариф RAB_UPDATE.BALANCE.WARM.2011YEAR.TO.1.1_CALC.WARM.FACT.2010(v1.0)" xfId="767"/>
    <cellStyle name="_пр 5 тариф RAB_UPDATE.BALANCE.WARM.2011YEAR.TO.1.1_INDEX.STATION.2012(v1.0)_" xfId="768"/>
    <cellStyle name="_пр 5 тариф RAB_UPDATE.BALANCE.WARM.2011YEAR.TO.1.1_INDEX.STATION.2012(v1.0)__OREP.SZPR.2012.NCZ(v1.0)" xfId="769"/>
    <cellStyle name="_пр 5 тариф RAB_UPDATE.BALANCE.WARM.2011YEAR.TO.1.1_INDEX.STATION.2012(v1.0)__Калькуляция теплоснабжения (объединенная) - правка РЭК, Аня 11.04.2012" xfId="770"/>
    <cellStyle name="_пр 5 тариф RAB_UPDATE.BALANCE.WARM.2011YEAR.TO.1.1_INDEX.STATION.2012(v1.0)__Калькуляция теплоснабжения (объединенная) - правка, 13.04.2012" xfId="771"/>
    <cellStyle name="_пр 5 тариф RAB_UPDATE.BALANCE.WARM.2011YEAR.TO.1.1_INDEX.STATION.2012(v2.0)" xfId="772"/>
    <cellStyle name="_пр 5 тариф RAB_UPDATE.BALANCE.WARM.2011YEAR.TO.1.1_INDEX.STATION.2012(v2.0)_OREP.SZPR.2012.NCZ(v1.0)" xfId="773"/>
    <cellStyle name="_пр 5 тариф RAB_UPDATE.BALANCE.WARM.2011YEAR.TO.1.1_INDEX.STATION.2012(v2.0)_Калькуляция теплоснабжения (объединенная) - правка РЭК, Аня 11.04.2012" xfId="774"/>
    <cellStyle name="_пр 5 тариф RAB_UPDATE.BALANCE.WARM.2011YEAR.TO.1.1_INDEX.STATION.2012(v2.0)_Калькуляция теплоснабжения (объединенная) - правка, 13.04.2012" xfId="775"/>
    <cellStyle name="_пр 5 тариф RAB_UPDATE.BALANCE.WARM.2011YEAR.TO.1.1_OREP.KU.2011.MONTHLY.02(v1.1)" xfId="776"/>
    <cellStyle name="_пр 5 тариф RAB_UPDATE.BALANCE.WARM.2011YEAR.TO.1.1_OREP.KU.2011.MONTHLY.02(v1.1)_OREP.SZPR.2012.NCZ(v1.0)" xfId="777"/>
    <cellStyle name="_пр 5 тариф RAB_UPDATE.BALANCE.WARM.2011YEAR.TO.1.1_OREP.KU.2011.MONTHLY.02(v1.1)_Калькуляция теплоснабжения (объединенная) - правка РЭК, Аня 11.04.2012" xfId="778"/>
    <cellStyle name="_пр 5 тариф RAB_UPDATE.BALANCE.WARM.2011YEAR.TO.1.1_OREP.KU.2011.MONTHLY.02(v1.1)_Калькуляция теплоснабжения (объединенная) - правка, 13.04.2012" xfId="779"/>
    <cellStyle name="_пр 5 тариф RAB_UPDATE.BALANCE.WARM.2011YEAR.TO.1.1_OREP.SZPR.2012.NCZ(v1.0)" xfId="780"/>
    <cellStyle name="_пр 5 тариф RAB_UPDATE.BALANCE.WARM.2011YEAR.TO.1.1_Калькуляция теплоснабжения (объединенная) - правка РЭК, Аня 11.04.2012" xfId="781"/>
    <cellStyle name="_пр 5 тариф RAB_UPDATE.BALANCE.WARM.2011YEAR.TO.1.1_Калькуляция теплоснабжения (объединенная) - правка, 13.04.2012" xfId="782"/>
    <cellStyle name="_пр 5 тариф RAB_UPDATE.BALANCE.WARM.2011YEAR.TO.1.2" xfId="783"/>
    <cellStyle name="_пр 5 тариф RAB_UPDATE.BALANCE.WARM.2011YEAR.TO.1.4.64" xfId="784"/>
    <cellStyle name="_пр 5 тариф RAB_UPDATE.BALANCE.WARM.2011YEAR.TO.1.5.64" xfId="785"/>
    <cellStyle name="_пр 5 тариф RAB_UPDATE.NADB.JNVLS.APTEKA.2011.TO.1.3.4" xfId="786"/>
    <cellStyle name="_пр 5 тариф RAB_UPDATE.NADB.JNVLS.APTEKA.2011.TO.1.3.4_OREP.SZPR.2012.NCZ(v1.0)" xfId="787"/>
    <cellStyle name="_пр 5 тариф RAB_UPDATE.NADB.JNVLS.APTEKA.2011.TO.1.3.4_Калькуляция теплоснабжения (объединенная) - правка РЭК, Аня 11.04.2012" xfId="788"/>
    <cellStyle name="_пр 5 тариф RAB_UPDATE.NADB.JNVLS.APTEKA.2011.TO.1.3.4_Калькуляция теплоснабжения (объединенная) - правка, 13.04.2012" xfId="789"/>
    <cellStyle name="_пр 5 тариф RAB_Калькуляция теплоснабжения (объединенная) - правка РЭК, Аня 11.04.2012" xfId="790"/>
    <cellStyle name="_пр 5 тариф RAB_Калькуляция теплоснабжения (объединенная) - правка, 13.04.2012" xfId="791"/>
    <cellStyle name="_Предожение _ДБП_2009 г ( согласованные БП)  (2)" xfId="792"/>
    <cellStyle name="_Предожение _ДБП_2009 г ( согласованные БП)  (2)_Новая инструкция1_фст" xfId="793"/>
    <cellStyle name="_Приложение 2 0806 факт" xfId="794"/>
    <cellStyle name="_Приложение МТС-3-КС" xfId="795"/>
    <cellStyle name="_Приложение МТС-3-КС_Новая инструкция1_фст" xfId="796"/>
    <cellStyle name="_Приложение-МТС--2-1" xfId="797"/>
    <cellStyle name="_Приложение-МТС--2-1_Новая инструкция1_фст" xfId="798"/>
    <cellStyle name="_Расчет RAB_22072008" xfId="799"/>
    <cellStyle name="_Расчет RAB_22072008 2" xfId="800"/>
    <cellStyle name="_Расчет RAB_22072008 2_OREP.KU.2011.MONTHLY.02(v0.1)" xfId="801"/>
    <cellStyle name="_Расчет RAB_22072008 2_OREP.KU.2011.MONTHLY.02(v0.1)_OREP.SZPR.2012.NCZ(v1.0)" xfId="802"/>
    <cellStyle name="_Расчет RAB_22072008 2_OREP.KU.2011.MONTHLY.02(v0.1)_Калькуляция теплоснабжения (объединенная) - правка РЭК, Аня 11.04.2012" xfId="803"/>
    <cellStyle name="_Расчет RAB_22072008 2_OREP.KU.2011.MONTHLY.02(v0.1)_Калькуляция теплоснабжения (объединенная) - правка, 13.04.2012" xfId="804"/>
    <cellStyle name="_Расчет RAB_22072008 2_OREP.KU.2011.MONTHLY.02(v0.4)" xfId="805"/>
    <cellStyle name="_Расчет RAB_22072008 2_OREP.KU.2011.MONTHLY.02(v0.4)_OREP.SZPR.2012.NCZ(v1.0)" xfId="806"/>
    <cellStyle name="_Расчет RAB_22072008 2_OREP.KU.2011.MONTHLY.02(v0.4)_Калькуляция теплоснабжения (объединенная) - правка РЭК, Аня 11.04.2012" xfId="807"/>
    <cellStyle name="_Расчет RAB_22072008 2_OREP.KU.2011.MONTHLY.02(v0.4)_Калькуляция теплоснабжения (объединенная) - правка, 13.04.2012" xfId="808"/>
    <cellStyle name="_Расчет RAB_22072008 2_OREP.KU.2011.MONTHLY.11(v1.4)" xfId="809"/>
    <cellStyle name="_Расчет RAB_22072008 2_OREP.KU.2011.MONTHLY.11(v1.4)_OREP.SZPR.2012.NCZ(v1.0)" xfId="810"/>
    <cellStyle name="_Расчет RAB_22072008 2_OREP.KU.2011.MONTHLY.11(v1.4)_UPDATE.BALANCE.WARM.2012YEAR.TO.1.1" xfId="811"/>
    <cellStyle name="_Расчет RAB_22072008 2_OREP.KU.2011.MONTHLY.11(v1.4)_Калькуляция теплоснабжения (объединенная) - правка РЭК, Аня 11.04.2012" xfId="812"/>
    <cellStyle name="_Расчет RAB_22072008 2_OREP.KU.2011.MONTHLY.11(v1.4)_Калькуляция теплоснабжения (объединенная) - правка, 13.04.2012" xfId="813"/>
    <cellStyle name="_Расчет RAB_22072008 2_OREP.SZPR.2012.NCZ(v1.0)" xfId="814"/>
    <cellStyle name="_Расчет RAB_22072008 2_UPDATE.BALANCE.WARM.2012YEAR.TO.1.1" xfId="815"/>
    <cellStyle name="_Расчет RAB_22072008 2_UPDATE.OREP.KU.2011.MONTHLY.02.TO.1.2" xfId="816"/>
    <cellStyle name="_Расчет RAB_22072008 2_UPDATE.OREP.KU.2011.MONTHLY.02.TO.1.2_OREP.SZPR.2012.NCZ(v1.0)" xfId="817"/>
    <cellStyle name="_Расчет RAB_22072008 2_UPDATE.OREP.KU.2011.MONTHLY.02.TO.1.2_Калькуляция теплоснабжения (объединенная) - правка РЭК, Аня 11.04.2012" xfId="818"/>
    <cellStyle name="_Расчет RAB_22072008 2_UPDATE.OREP.KU.2011.MONTHLY.02.TO.1.2_Калькуляция теплоснабжения (объединенная) - правка, 13.04.2012" xfId="819"/>
    <cellStyle name="_Расчет RAB_22072008 2_Калькуляция теплоснабжения (объединенная) - правка РЭК, Аня 11.04.2012" xfId="820"/>
    <cellStyle name="_Расчет RAB_22072008 2_Калькуляция теплоснабжения (объединенная) - правка, 13.04.2012" xfId="821"/>
    <cellStyle name="_Расчет RAB_22072008_46EE.2011(v1.0)" xfId="822"/>
    <cellStyle name="_Расчет RAB_22072008_46EE.2011(v1.0)_46TE.2011(v1.0)" xfId="823"/>
    <cellStyle name="_Расчет RAB_22072008_46EE.2011(v1.0)_CALC.WARM.FACT.2010(v1.0)" xfId="824"/>
    <cellStyle name="_Расчет RAB_22072008_46EE.2011(v1.0)_INDEX.STATION.2012(v1.0)_" xfId="825"/>
    <cellStyle name="_Расчет RAB_22072008_46EE.2011(v1.0)_INDEX.STATION.2012(v1.0)__OREP.SZPR.2012.NCZ(v1.0)" xfId="826"/>
    <cellStyle name="_Расчет RAB_22072008_46EE.2011(v1.0)_INDEX.STATION.2012(v1.0)__Калькуляция теплоснабжения (объединенная) - правка РЭК, Аня 11.04.2012" xfId="827"/>
    <cellStyle name="_Расчет RAB_22072008_46EE.2011(v1.0)_INDEX.STATION.2012(v1.0)__Калькуляция теплоснабжения (объединенная) - правка, 13.04.2012" xfId="828"/>
    <cellStyle name="_Расчет RAB_22072008_46EE.2011(v1.0)_INDEX.STATION.2012(v2.0)" xfId="829"/>
    <cellStyle name="_Расчет RAB_22072008_46EE.2011(v1.0)_INDEX.STATION.2012(v2.0)_OREP.SZPR.2012.NCZ(v1.0)" xfId="830"/>
    <cellStyle name="_Расчет RAB_22072008_46EE.2011(v1.0)_INDEX.STATION.2012(v2.0)_Калькуляция теплоснабжения (объединенная) - правка РЭК, Аня 11.04.2012" xfId="831"/>
    <cellStyle name="_Расчет RAB_22072008_46EE.2011(v1.0)_INDEX.STATION.2012(v2.0)_Калькуляция теплоснабжения (объединенная) - правка, 13.04.2012" xfId="832"/>
    <cellStyle name="_Расчет RAB_22072008_46EE.2011(v1.0)_OREP.SZPR.2012.NCZ(v1.0)" xfId="833"/>
    <cellStyle name="_Расчет RAB_22072008_46EE.2011(v1.0)_Калькуляция теплоснабжения (объединенная) - правка РЭК, Аня 11.04.2012" xfId="834"/>
    <cellStyle name="_Расчет RAB_22072008_46EE.2011(v1.0)_Калькуляция теплоснабжения (объединенная) - правка, 13.04.2012" xfId="835"/>
    <cellStyle name="_Расчет RAB_22072008_46EE.2011(v1.2)" xfId="836"/>
    <cellStyle name="_Расчет RAB_22072008_46EE.2011(v1.2)_OREP.SZPR.2012.NCZ(v1.0)" xfId="837"/>
    <cellStyle name="_Расчет RAB_22072008_46EE.2011(v1.2)_Калькуляция теплоснабжения (объединенная) - правка РЭК, Аня 11.04.2012" xfId="838"/>
    <cellStyle name="_Расчет RAB_22072008_46EE.2011(v1.2)_Калькуляция теплоснабжения (объединенная) - правка, 13.04.2012" xfId="839"/>
    <cellStyle name="_Расчет RAB_22072008_46TE.2011(v1.0)" xfId="840"/>
    <cellStyle name="_Расчет RAB_22072008_ARMRAZR" xfId="841"/>
    <cellStyle name="_Расчет RAB_22072008_ARMRAZR_CALC.WARM.FACT.2010(v1.0)" xfId="842"/>
    <cellStyle name="_Расчет RAB_22072008_ARMRAZR_OREP.SZPR.2012.NCZ(v1.0)" xfId="843"/>
    <cellStyle name="_Расчет RAB_22072008_ARMRAZR_Калькуляция теплоснабжения (объединенная) - правка РЭК, Аня 11.04.2012" xfId="844"/>
    <cellStyle name="_Расчет RAB_22072008_ARMRAZR_Калькуляция теплоснабжения (объединенная) - правка, 13.04.2012" xfId="845"/>
    <cellStyle name="_Расчет RAB_22072008_BALANCE.WARM.2010.FACT(v1.0)" xfId="846"/>
    <cellStyle name="_Расчет RAB_22072008_BALANCE.WARM.2010.FACT(v1.0)_OREP.SZPR.2012.NCZ(v1.0)" xfId="847"/>
    <cellStyle name="_Расчет RAB_22072008_BALANCE.WARM.2010.FACT(v1.0)_Калькуляция теплоснабжения (объединенная) - правка РЭК, Аня 11.04.2012" xfId="848"/>
    <cellStyle name="_Расчет RAB_22072008_BALANCE.WARM.2010.FACT(v1.0)_Калькуляция теплоснабжения (объединенная) - правка, 13.04.2012" xfId="849"/>
    <cellStyle name="_Расчет RAB_22072008_BALANCE.WARM.2010.PLAN" xfId="850"/>
    <cellStyle name="_Расчет RAB_22072008_BALANCE.WARM.2010.PLAN_OREP.SZPR.2012.NCZ(v1.0)" xfId="851"/>
    <cellStyle name="_Расчет RAB_22072008_BALANCE.WARM.2010.PLAN_Калькуляция теплоснабжения (объединенная) - правка РЭК, Аня 11.04.2012" xfId="852"/>
    <cellStyle name="_Расчет RAB_22072008_BALANCE.WARM.2010.PLAN_Калькуляция теплоснабжения (объединенная) - правка, 13.04.2012" xfId="853"/>
    <cellStyle name="_Расчет RAB_22072008_BALANCE.WARM.2011YEAR(v0.7)" xfId="854"/>
    <cellStyle name="_Расчет RAB_22072008_BALANCE.WARM.2011YEAR(v0.7)_OREP.SZPR.2012.NCZ(v1.0)" xfId="855"/>
    <cellStyle name="_Расчет RAB_22072008_BALANCE.WARM.2011YEAR(v0.7)_Калькуляция теплоснабжения (объединенная) - правка РЭК, Аня 11.04.2012" xfId="856"/>
    <cellStyle name="_Расчет RAB_22072008_BALANCE.WARM.2011YEAR(v0.7)_Калькуляция теплоснабжения (объединенная) - правка, 13.04.2012" xfId="857"/>
    <cellStyle name="_Расчет RAB_22072008_BALANCE.WARM.2011YEAR.NEW.UPDATE.SCHEME" xfId="858"/>
    <cellStyle name="_Расчет RAB_22072008_BALANCE.WARM.2011YEAR.NEW.UPDATE.SCHEME_CALC.WARM.FACT.2010(v1.0)" xfId="859"/>
    <cellStyle name="_Расчет RAB_22072008_BALANCE.WARM.2011YEAR.NEW.UPDATE.SCHEME_OREP.SZPR.2012.NCZ(v1.0)" xfId="860"/>
    <cellStyle name="_Расчет RAB_22072008_BALANCE.WARM.2011YEAR.NEW.UPDATE.SCHEME_Калькуляция теплоснабжения (объединенная) - правка РЭК, Аня 11.04.2012" xfId="861"/>
    <cellStyle name="_Расчет RAB_22072008_BALANCE.WARM.2011YEAR.NEW.UPDATE.SCHEME_Калькуляция теплоснабжения (объединенная) - правка, 13.04.2012" xfId="862"/>
    <cellStyle name="_Расчет RAB_22072008_CALC.WARM.FACT.2010(v1.0)" xfId="863"/>
    <cellStyle name="_Расчет RAB_22072008_EE.2REK.P2011.4.78(v0.3)" xfId="864"/>
    <cellStyle name="_Расчет RAB_22072008_EE.2REK.P2011.4.78(v0.3)_OREP.SZPR.2012.NCZ(v1.0)" xfId="865"/>
    <cellStyle name="_Расчет RAB_22072008_EE.2REK.P2011.4.78(v0.3)_Калькуляция теплоснабжения (объединенная) - правка РЭК, Аня 11.04.2012" xfId="866"/>
    <cellStyle name="_Расчет RAB_22072008_EE.2REK.P2011.4.78(v0.3)_Калькуляция теплоснабжения (объединенная) - правка, 13.04.2012" xfId="867"/>
    <cellStyle name="_Расчет RAB_22072008_FORM910.2012(v1.1)" xfId="868"/>
    <cellStyle name="_Расчет RAB_22072008_FORM910.2012(v1.1)_OREP.SZPR.2012.NCZ(v1.0)" xfId="869"/>
    <cellStyle name="_Расчет RAB_22072008_FORM910.2012(v1.1)_Калькуляция теплоснабжения (объединенная) - правка РЭК, Аня 11.04.2012" xfId="870"/>
    <cellStyle name="_Расчет RAB_22072008_FORM910.2012(v1.1)_Калькуляция теплоснабжения (объединенная) - правка, 13.04.2012" xfId="871"/>
    <cellStyle name="_Расчет RAB_22072008_FORMA23-N.ENRG.2011 (v0.1)" xfId="872"/>
    <cellStyle name="_Расчет RAB_22072008_FORMA23-N.ENRG.2011 (v0.1)_OREP.SZPR.2012.NCZ(v1.0)" xfId="873"/>
    <cellStyle name="_Расчет RAB_22072008_INVEST.EE.PLAN.4.78(v0.1)" xfId="874"/>
    <cellStyle name="_Расчет RAB_22072008_INVEST.EE.PLAN.4.78(v0.1)_OREP.SZPR.2012.NCZ(v1.0)" xfId="875"/>
    <cellStyle name="_Расчет RAB_22072008_INVEST.EE.PLAN.4.78(v0.1)_Калькуляция теплоснабжения (объединенная) - правка РЭК, Аня 11.04.2012" xfId="876"/>
    <cellStyle name="_Расчет RAB_22072008_INVEST.EE.PLAN.4.78(v0.1)_Калькуляция теплоснабжения (объединенная) - правка, 13.04.2012" xfId="877"/>
    <cellStyle name="_Расчет RAB_22072008_INVEST.EE.PLAN.4.78(v0.3)" xfId="878"/>
    <cellStyle name="_Расчет RAB_22072008_INVEST.EE.PLAN.4.78(v0.3)_OREP.SZPR.2012.NCZ(v1.0)" xfId="879"/>
    <cellStyle name="_Расчет RAB_22072008_INVEST.EE.PLAN.4.78(v0.3)_Калькуляция теплоснабжения (объединенная) - правка РЭК, Аня 11.04.2012" xfId="880"/>
    <cellStyle name="_Расчет RAB_22072008_INVEST.EE.PLAN.4.78(v0.3)_Калькуляция теплоснабжения (объединенная) - правка, 13.04.2012" xfId="881"/>
    <cellStyle name="_Расчет RAB_22072008_INVEST.EE.PLAN.4.78(v1.0)" xfId="882"/>
    <cellStyle name="_Расчет RAB_22072008_INVEST.EE.PLAN.4.78(v1.0)_OREP.SZPR.2012.NCZ(v1.0)" xfId="883"/>
    <cellStyle name="_Расчет RAB_22072008_INVEST.PLAN.4.78(v0.1)" xfId="884"/>
    <cellStyle name="_Расчет RAB_22072008_INVEST.PLAN.4.78(v0.1)_OREP.SZPR.2012.NCZ(v1.0)" xfId="885"/>
    <cellStyle name="_Расчет RAB_22072008_INVEST.PLAN.4.78(v0.1)_Калькуляция теплоснабжения (объединенная) - правка РЭК, Аня 11.04.2012" xfId="886"/>
    <cellStyle name="_Расчет RAB_22072008_INVEST.PLAN.4.78(v0.1)_Калькуляция теплоснабжения (объединенная) - правка, 13.04.2012" xfId="887"/>
    <cellStyle name="_Расчет RAB_22072008_INVEST.WARM.PLAN.4.78(v0.1)" xfId="888"/>
    <cellStyle name="_Расчет RAB_22072008_INVEST.WARM.PLAN.4.78(v0.1)_OREP.SZPR.2012.NCZ(v1.0)" xfId="889"/>
    <cellStyle name="_Расчет RAB_22072008_INVEST.WARM.PLAN.4.78(v0.1)_Калькуляция теплоснабжения (объединенная) - правка РЭК, Аня 11.04.2012" xfId="890"/>
    <cellStyle name="_Расчет RAB_22072008_INVEST.WARM.PLAN.4.78(v0.1)_Калькуляция теплоснабжения (объединенная) - правка, 13.04.2012" xfId="891"/>
    <cellStyle name="_Расчет RAB_22072008_INVEST_WARM_PLAN" xfId="892"/>
    <cellStyle name="_Расчет RAB_22072008_INVEST_WARM_PLAN_OREP.SZPR.2012.NCZ(v1.0)" xfId="893"/>
    <cellStyle name="_Расчет RAB_22072008_INVEST_WARM_PLAN_Калькуляция теплоснабжения (объединенная) - правка РЭК, Аня 11.04.2012" xfId="894"/>
    <cellStyle name="_Расчет RAB_22072008_INVEST_WARM_PLAN_Калькуляция теплоснабжения (объединенная) - правка, 13.04.2012" xfId="895"/>
    <cellStyle name="_Расчет RAB_22072008_NADB.JNVLS.APTEKA.2011(v1.3.3)" xfId="896"/>
    <cellStyle name="_Расчет RAB_22072008_NADB.JNVLS.APTEKA.2011(v1.3.3)_46TE.2011(v1.0)" xfId="897"/>
    <cellStyle name="_Расчет RAB_22072008_NADB.JNVLS.APTEKA.2011(v1.3.3)_CALC.WARM.FACT.2010(v1.0)" xfId="898"/>
    <cellStyle name="_Расчет RAB_22072008_NADB.JNVLS.APTEKA.2011(v1.3.3)_INDEX.STATION.2012(v1.0)_" xfId="899"/>
    <cellStyle name="_Расчет RAB_22072008_NADB.JNVLS.APTEKA.2011(v1.3.3)_INDEX.STATION.2012(v1.0)__OREP.SZPR.2012.NCZ(v1.0)" xfId="900"/>
    <cellStyle name="_Расчет RAB_22072008_NADB.JNVLS.APTEKA.2011(v1.3.3)_INDEX.STATION.2012(v1.0)__Калькуляция теплоснабжения (объединенная) - правка РЭК, Аня 11.04.2012" xfId="901"/>
    <cellStyle name="_Расчет RAB_22072008_NADB.JNVLS.APTEKA.2011(v1.3.3)_INDEX.STATION.2012(v1.0)__Калькуляция теплоснабжения (объединенная) - правка, 13.04.2012" xfId="902"/>
    <cellStyle name="_Расчет RAB_22072008_NADB.JNVLS.APTEKA.2011(v1.3.3)_INDEX.STATION.2012(v2.0)" xfId="903"/>
    <cellStyle name="_Расчет RAB_22072008_NADB.JNVLS.APTEKA.2011(v1.3.3)_INDEX.STATION.2012(v2.0)_OREP.SZPR.2012.NCZ(v1.0)" xfId="904"/>
    <cellStyle name="_Расчет RAB_22072008_NADB.JNVLS.APTEKA.2011(v1.3.3)_INDEX.STATION.2012(v2.0)_Калькуляция теплоснабжения (объединенная) - правка РЭК, Аня 11.04.2012" xfId="905"/>
    <cellStyle name="_Расчет RAB_22072008_NADB.JNVLS.APTEKA.2011(v1.3.3)_INDEX.STATION.2012(v2.0)_Калькуляция теплоснабжения (объединенная) - правка, 13.04.2012" xfId="906"/>
    <cellStyle name="_Расчет RAB_22072008_NADB.JNVLS.APTEKA.2011(v1.3.3)_OREP.SZPR.2012.NCZ(v1.0)" xfId="907"/>
    <cellStyle name="_Расчет RAB_22072008_NADB.JNVLS.APTEKA.2011(v1.3.3)_Калькуляция теплоснабжения (объединенная) - правка РЭК, Аня 11.04.2012" xfId="908"/>
    <cellStyle name="_Расчет RAB_22072008_NADB.JNVLS.APTEKA.2011(v1.3.3)_Калькуляция теплоснабжения (объединенная) - правка, 13.04.2012" xfId="909"/>
    <cellStyle name="_Расчет RAB_22072008_NADB.JNVLS.APTEKA.2011(v1.3.4)" xfId="910"/>
    <cellStyle name="_Расчет RAB_22072008_NADB.JNVLS.APTEKA.2011(v1.3.4)_46TE.2011(v1.0)" xfId="911"/>
    <cellStyle name="_Расчет RAB_22072008_NADB.JNVLS.APTEKA.2011(v1.3.4)_CALC.WARM.FACT.2010(v1.0)" xfId="912"/>
    <cellStyle name="_Расчет RAB_22072008_NADB.JNVLS.APTEKA.2011(v1.3.4)_INDEX.STATION.2012(v1.0)_" xfId="913"/>
    <cellStyle name="_Расчет RAB_22072008_NADB.JNVLS.APTEKA.2011(v1.3.4)_INDEX.STATION.2012(v1.0)__OREP.SZPR.2012.NCZ(v1.0)" xfId="914"/>
    <cellStyle name="_Расчет RAB_22072008_NADB.JNVLS.APTEKA.2011(v1.3.4)_INDEX.STATION.2012(v1.0)__Калькуляция теплоснабжения (объединенная) - правка РЭК, Аня 11.04.2012" xfId="915"/>
    <cellStyle name="_Расчет RAB_22072008_NADB.JNVLS.APTEKA.2011(v1.3.4)_INDEX.STATION.2012(v1.0)__Калькуляция теплоснабжения (объединенная) - правка, 13.04.2012" xfId="916"/>
    <cellStyle name="_Расчет RAB_22072008_NADB.JNVLS.APTEKA.2011(v1.3.4)_INDEX.STATION.2012(v2.0)" xfId="917"/>
    <cellStyle name="_Расчет RAB_22072008_NADB.JNVLS.APTEKA.2011(v1.3.4)_INDEX.STATION.2012(v2.0)_OREP.SZPR.2012.NCZ(v1.0)" xfId="918"/>
    <cellStyle name="_Расчет RAB_22072008_NADB.JNVLS.APTEKA.2011(v1.3.4)_INDEX.STATION.2012(v2.0)_Калькуляция теплоснабжения (объединенная) - правка РЭК, Аня 11.04.2012" xfId="919"/>
    <cellStyle name="_Расчет RAB_22072008_NADB.JNVLS.APTEKA.2011(v1.3.4)_INDEX.STATION.2012(v2.0)_Калькуляция теплоснабжения (объединенная) - правка, 13.04.2012" xfId="920"/>
    <cellStyle name="_Расчет RAB_22072008_NADB.JNVLS.APTEKA.2011(v1.3.4)_OREP.SZPR.2012.NCZ(v1.0)" xfId="921"/>
    <cellStyle name="_Расчет RAB_22072008_NADB.JNVLS.APTEKA.2011(v1.3.4)_Калькуляция теплоснабжения (объединенная) - правка РЭК, Аня 11.04.2012" xfId="922"/>
    <cellStyle name="_Расчет RAB_22072008_NADB.JNVLS.APTEKA.2011(v1.3.4)_Калькуляция теплоснабжения (объединенная) - правка, 13.04.2012" xfId="923"/>
    <cellStyle name="_Расчет RAB_22072008_OREP.SZPR.2012.NCZ(v1.0)" xfId="924"/>
    <cellStyle name="_Расчет RAB_22072008_PASSPORT.TEPLO.PROIZV(v2.0)" xfId="925"/>
    <cellStyle name="_Расчет RAB_22072008_PASSPORT.TEPLO.PROIZV(v2.0)_OREP.SZPR.2012.NCZ(v1.0)" xfId="926"/>
    <cellStyle name="_Расчет RAB_22072008_PREDEL.JKH.UTV.2011(v1.0.1)" xfId="927"/>
    <cellStyle name="_Расчет RAB_22072008_PREDEL.JKH.UTV.2011(v1.0.1)_46TE.2011(v1.0)" xfId="928"/>
    <cellStyle name="_Расчет RAB_22072008_PREDEL.JKH.UTV.2011(v1.0.1)_CALC.WARM.FACT.2010(v1.0)" xfId="929"/>
    <cellStyle name="_Расчет RAB_22072008_PREDEL.JKH.UTV.2011(v1.0.1)_INDEX.STATION.2012(v1.0)_" xfId="930"/>
    <cellStyle name="_Расчет RAB_22072008_PREDEL.JKH.UTV.2011(v1.0.1)_INDEX.STATION.2012(v1.0)__OREP.SZPR.2012.NCZ(v1.0)" xfId="931"/>
    <cellStyle name="_Расчет RAB_22072008_PREDEL.JKH.UTV.2011(v1.0.1)_INDEX.STATION.2012(v1.0)__Калькуляция теплоснабжения (объединенная) - правка РЭК, Аня 11.04.2012" xfId="932"/>
    <cellStyle name="_Расчет RAB_22072008_PREDEL.JKH.UTV.2011(v1.0.1)_INDEX.STATION.2012(v1.0)__Калькуляция теплоснабжения (объединенная) - правка, 13.04.2012" xfId="933"/>
    <cellStyle name="_Расчет RAB_22072008_PREDEL.JKH.UTV.2011(v1.0.1)_INDEX.STATION.2012(v2.0)" xfId="934"/>
    <cellStyle name="_Расчет RAB_22072008_PREDEL.JKH.UTV.2011(v1.0.1)_INDEX.STATION.2012(v2.0)_OREP.SZPR.2012.NCZ(v1.0)" xfId="935"/>
    <cellStyle name="_Расчет RAB_22072008_PREDEL.JKH.UTV.2011(v1.0.1)_INDEX.STATION.2012(v2.0)_Калькуляция теплоснабжения (объединенная) - правка РЭК, Аня 11.04.2012" xfId="936"/>
    <cellStyle name="_Расчет RAB_22072008_PREDEL.JKH.UTV.2011(v1.0.1)_INDEX.STATION.2012(v2.0)_Калькуляция теплоснабжения (объединенная) - правка, 13.04.2012" xfId="937"/>
    <cellStyle name="_Расчет RAB_22072008_PREDEL.JKH.UTV.2011(v1.0.1)_OREP.SZPR.2012.NCZ(v1.0)" xfId="938"/>
    <cellStyle name="_Расчет RAB_22072008_PREDEL.JKH.UTV.2011(v1.0.1)_Калькуляция теплоснабжения (объединенная) - правка РЭК, Аня 11.04.2012" xfId="939"/>
    <cellStyle name="_Расчет RAB_22072008_PREDEL.JKH.UTV.2011(v1.0.1)_Калькуляция теплоснабжения (объединенная) - правка, 13.04.2012" xfId="940"/>
    <cellStyle name="_Расчет RAB_22072008_PREDEL.JKH.UTV.2011(v1.1)" xfId="941"/>
    <cellStyle name="_Расчет RAB_22072008_PREDEL.JKH.UTV.2011(v1.1)_OREP.SZPR.2012.NCZ(v1.0)" xfId="942"/>
    <cellStyle name="_Расчет RAB_22072008_PREDEL.JKH.UTV.2011(v1.1)_Калькуляция теплоснабжения (объединенная) - правка РЭК, Аня 11.04.2012" xfId="943"/>
    <cellStyle name="_Расчет RAB_22072008_PREDEL.JKH.UTV.2011(v1.1)_Калькуляция теплоснабжения (объединенная) - правка, 13.04.2012" xfId="944"/>
    <cellStyle name="_Расчет RAB_22072008_TEHSHEET" xfId="945"/>
    <cellStyle name="_Расчет RAB_22072008_TEST.TEMPLATE" xfId="946"/>
    <cellStyle name="_Расчет RAB_22072008_TEST.TEMPLATE_OREP.SZPR.2012.NCZ(v1.0)" xfId="947"/>
    <cellStyle name="_Расчет RAB_22072008_TEST.TEMPLATE_Калькуляция теплоснабжения (объединенная) - правка РЭК, Аня 11.04.2012" xfId="948"/>
    <cellStyle name="_Расчет RAB_22072008_TEST.TEMPLATE_Калькуляция теплоснабжения (объединенная) - правка, 13.04.2012" xfId="949"/>
    <cellStyle name="_Расчет RAB_22072008_UPDATE.46EE.2011.TO.1.1" xfId="950"/>
    <cellStyle name="_Расчет RAB_22072008_UPDATE.46EE.2011.TO.1.1_CALC.WARM.FACT.2010(v1.0)" xfId="951"/>
    <cellStyle name="_Расчет RAB_22072008_UPDATE.46EE.2011.TO.1.1_OREP.SZPR.2012.NCZ(v1.0)" xfId="952"/>
    <cellStyle name="_Расчет RAB_22072008_UPDATE.46EE.2011.TO.1.1_Калькуляция теплоснабжения (объединенная) - правка РЭК, Аня 11.04.2012" xfId="953"/>
    <cellStyle name="_Расчет RAB_22072008_UPDATE.46EE.2011.TO.1.1_Калькуляция теплоснабжения (объединенная) - правка, 13.04.2012" xfId="954"/>
    <cellStyle name="_Расчет RAB_22072008_UPDATE.46TE.2011.TO.1.1" xfId="955"/>
    <cellStyle name="_Расчет RAB_22072008_UPDATE.46TE.2011.TO.1.2" xfId="956"/>
    <cellStyle name="_Расчет RAB_22072008_UPDATE.BALANCE.WARM.2011YEAR.TO.1.1" xfId="957"/>
    <cellStyle name="_Расчет RAB_22072008_UPDATE.BALANCE.WARM.2011YEAR.TO.1.1_46TE.2011(v1.0)" xfId="958"/>
    <cellStyle name="_Расчет RAB_22072008_UPDATE.BALANCE.WARM.2011YEAR.TO.1.1_CALC.WARM.FACT.2010(v1.0)" xfId="959"/>
    <cellStyle name="_Расчет RAB_22072008_UPDATE.BALANCE.WARM.2011YEAR.TO.1.1_INDEX.STATION.2012(v1.0)_" xfId="960"/>
    <cellStyle name="_Расчет RAB_22072008_UPDATE.BALANCE.WARM.2011YEAR.TO.1.1_INDEX.STATION.2012(v1.0)__OREP.SZPR.2012.NCZ(v1.0)" xfId="961"/>
    <cellStyle name="_Расчет RAB_22072008_UPDATE.BALANCE.WARM.2011YEAR.TO.1.1_INDEX.STATION.2012(v1.0)__Калькуляция теплоснабжения (объединенная) - правка РЭК, Аня 11.04.2012" xfId="962"/>
    <cellStyle name="_Расчет RAB_22072008_UPDATE.BALANCE.WARM.2011YEAR.TO.1.1_INDEX.STATION.2012(v1.0)__Калькуляция теплоснабжения (объединенная) - правка, 13.04.2012" xfId="963"/>
    <cellStyle name="_Расчет RAB_22072008_UPDATE.BALANCE.WARM.2011YEAR.TO.1.1_INDEX.STATION.2012(v2.0)" xfId="964"/>
    <cellStyle name="_Расчет RAB_22072008_UPDATE.BALANCE.WARM.2011YEAR.TO.1.1_INDEX.STATION.2012(v2.0)_OREP.SZPR.2012.NCZ(v1.0)" xfId="965"/>
    <cellStyle name="_Расчет RAB_22072008_UPDATE.BALANCE.WARM.2011YEAR.TO.1.1_INDEX.STATION.2012(v2.0)_Калькуляция теплоснабжения (объединенная) - правка РЭК, Аня 11.04.2012" xfId="966"/>
    <cellStyle name="_Расчет RAB_22072008_UPDATE.BALANCE.WARM.2011YEAR.TO.1.1_INDEX.STATION.2012(v2.0)_Калькуляция теплоснабжения (объединенная) - правка, 13.04.2012" xfId="967"/>
    <cellStyle name="_Расчет RAB_22072008_UPDATE.BALANCE.WARM.2011YEAR.TO.1.1_OREP.KU.2011.MONTHLY.02(v1.1)" xfId="968"/>
    <cellStyle name="_Расчет RAB_22072008_UPDATE.BALANCE.WARM.2011YEAR.TO.1.1_OREP.KU.2011.MONTHLY.02(v1.1)_OREP.SZPR.2012.NCZ(v1.0)" xfId="969"/>
    <cellStyle name="_Расчет RAB_22072008_UPDATE.BALANCE.WARM.2011YEAR.TO.1.1_OREP.KU.2011.MONTHLY.02(v1.1)_Калькуляция теплоснабжения (объединенная) - правка РЭК, Аня 11.04.2012" xfId="970"/>
    <cellStyle name="_Расчет RAB_22072008_UPDATE.BALANCE.WARM.2011YEAR.TO.1.1_OREP.KU.2011.MONTHLY.02(v1.1)_Калькуляция теплоснабжения (объединенная) - правка, 13.04.2012" xfId="971"/>
    <cellStyle name="_Расчет RAB_22072008_UPDATE.BALANCE.WARM.2011YEAR.TO.1.1_OREP.SZPR.2012.NCZ(v1.0)" xfId="972"/>
    <cellStyle name="_Расчет RAB_22072008_UPDATE.BALANCE.WARM.2011YEAR.TO.1.1_Калькуляция теплоснабжения (объединенная) - правка РЭК, Аня 11.04.2012" xfId="973"/>
    <cellStyle name="_Расчет RAB_22072008_UPDATE.BALANCE.WARM.2011YEAR.TO.1.1_Калькуляция теплоснабжения (объединенная) - правка, 13.04.2012" xfId="974"/>
    <cellStyle name="_Расчет RAB_22072008_UPDATE.BALANCE.WARM.2011YEAR.TO.1.2" xfId="975"/>
    <cellStyle name="_Расчет RAB_22072008_UPDATE.BALANCE.WARM.2011YEAR.TO.1.4.64" xfId="976"/>
    <cellStyle name="_Расчет RAB_22072008_UPDATE.BALANCE.WARM.2011YEAR.TO.1.5.64" xfId="977"/>
    <cellStyle name="_Расчет RAB_22072008_UPDATE.NADB.JNVLS.APTEKA.2011.TO.1.3.4" xfId="978"/>
    <cellStyle name="_Расчет RAB_22072008_UPDATE.NADB.JNVLS.APTEKA.2011.TO.1.3.4_OREP.SZPR.2012.NCZ(v1.0)" xfId="979"/>
    <cellStyle name="_Расчет RAB_22072008_UPDATE.NADB.JNVLS.APTEKA.2011.TO.1.3.4_Калькуляция теплоснабжения (объединенная) - правка РЭК, Аня 11.04.2012" xfId="980"/>
    <cellStyle name="_Расчет RAB_22072008_UPDATE.NADB.JNVLS.APTEKA.2011.TO.1.3.4_Калькуляция теплоснабжения (объединенная) - правка, 13.04.2012" xfId="981"/>
    <cellStyle name="_Расчет RAB_22072008_Калькуляция теплоснабжения (объединенная) - правка РЭК, Аня 11.04.2012" xfId="982"/>
    <cellStyle name="_Расчет RAB_22072008_Калькуляция теплоснабжения (объединенная) - правка, 13.04.2012" xfId="983"/>
    <cellStyle name="_Расчет RAB_Лен и МОЭСК_с 2010 года_14.04.2009_со сглаж_version 3.0_без ФСК" xfId="984"/>
    <cellStyle name="_Расчет RAB_Лен и МОЭСК_с 2010 года_14.04.2009_со сглаж_version 3.0_без ФСК 2" xfId="985"/>
    <cellStyle name="_Расчет RAB_Лен и МОЭСК_с 2010 года_14.04.2009_со сглаж_version 3.0_без ФСК 2_OREP.KU.2011.MONTHLY.02(v0.1)" xfId="986"/>
    <cellStyle name="_Расчет RAB_Лен и МОЭСК_с 2010 года_14.04.2009_со сглаж_version 3.0_без ФСК 2_OREP.KU.2011.MONTHLY.02(v0.1)_OREP.SZPR.2012.NCZ(v1.0)" xfId="987"/>
    <cellStyle name="_Расчет RAB_Лен и МОЭСК_с 2010 года_14.04.2009_со сглаж_version 3.0_без ФСК 2_OREP.KU.2011.MONTHLY.02(v0.1)_Калькуляция теплоснабжения (объединенная) - правка РЭК, Аня 11.04.2012" xfId="988"/>
    <cellStyle name="_Расчет RAB_Лен и МОЭСК_с 2010 года_14.04.2009_со сглаж_version 3.0_без ФСК 2_OREP.KU.2011.MONTHLY.02(v0.1)_Калькуляция теплоснабжения (объединенная) - правка, 13.04.2012" xfId="989"/>
    <cellStyle name="_Расчет RAB_Лен и МОЭСК_с 2010 года_14.04.2009_со сглаж_version 3.0_без ФСК 2_OREP.KU.2011.MONTHLY.02(v0.4)" xfId="990"/>
    <cellStyle name="_Расчет RAB_Лен и МОЭСК_с 2010 года_14.04.2009_со сглаж_version 3.0_без ФСК 2_OREP.KU.2011.MONTHLY.02(v0.4)_OREP.SZPR.2012.NCZ(v1.0)" xfId="991"/>
    <cellStyle name="_Расчет RAB_Лен и МОЭСК_с 2010 года_14.04.2009_со сглаж_version 3.0_без ФСК 2_OREP.KU.2011.MONTHLY.02(v0.4)_Калькуляция теплоснабжения (объединенная) - правка РЭК, Аня 11.04.2012" xfId="992"/>
    <cellStyle name="_Расчет RAB_Лен и МОЭСК_с 2010 года_14.04.2009_со сглаж_version 3.0_без ФСК 2_OREP.KU.2011.MONTHLY.02(v0.4)_Калькуляция теплоснабжения (объединенная) - правка, 13.04.2012" xfId="993"/>
    <cellStyle name="_Расчет RAB_Лен и МОЭСК_с 2010 года_14.04.2009_со сглаж_version 3.0_без ФСК 2_OREP.KU.2011.MONTHLY.11(v1.4)" xfId="994"/>
    <cellStyle name="_Расчет RAB_Лен и МОЭСК_с 2010 года_14.04.2009_со сглаж_version 3.0_без ФСК 2_OREP.KU.2011.MONTHLY.11(v1.4)_OREP.SZPR.2012.NCZ(v1.0)" xfId="995"/>
    <cellStyle name="_Расчет RAB_Лен и МОЭСК_с 2010 года_14.04.2009_со сглаж_version 3.0_без ФСК 2_OREP.KU.2011.MONTHLY.11(v1.4)_UPDATE.BALANCE.WARM.2012YEAR.TO.1.1" xfId="996"/>
    <cellStyle name="_Расчет RAB_Лен и МОЭСК_с 2010 года_14.04.2009_со сглаж_version 3.0_без ФСК 2_OREP.KU.2011.MONTHLY.11(v1.4)_Калькуляция теплоснабжения (объединенная) - правка РЭК, Аня 11.04.2012" xfId="997"/>
    <cellStyle name="_Расчет RAB_Лен и МОЭСК_с 2010 года_14.04.2009_со сглаж_version 3.0_без ФСК 2_OREP.KU.2011.MONTHLY.11(v1.4)_Калькуляция теплоснабжения (объединенная) - правка, 13.04.2012" xfId="998"/>
    <cellStyle name="_Расчет RAB_Лен и МОЭСК_с 2010 года_14.04.2009_со сглаж_version 3.0_без ФСК 2_OREP.SZPR.2012.NCZ(v1.0)" xfId="999"/>
    <cellStyle name="_Расчет RAB_Лен и МОЭСК_с 2010 года_14.04.2009_со сглаж_version 3.0_без ФСК 2_UPDATE.BALANCE.WARM.2012YEAR.TO.1.1" xfId="1000"/>
    <cellStyle name="_Расчет RAB_Лен и МОЭСК_с 2010 года_14.04.2009_со сглаж_version 3.0_без ФСК 2_UPDATE.OREP.KU.2011.MONTHLY.02.TO.1.2" xfId="1001"/>
    <cellStyle name="_Расчет RAB_Лен и МОЭСК_с 2010 года_14.04.2009_со сглаж_version 3.0_без ФСК 2_UPDATE.OREP.KU.2011.MONTHLY.02.TO.1.2_OREP.SZPR.2012.NCZ(v1.0)" xfId="1002"/>
    <cellStyle name="_Расчет RAB_Лен и МОЭСК_с 2010 года_14.04.2009_со сглаж_version 3.0_без ФСК 2_UPDATE.OREP.KU.2011.MONTHLY.02.TO.1.2_Калькуляция теплоснабжения (объединенная) - правка РЭК, Аня 11.04.2012" xfId="1003"/>
    <cellStyle name="_Расчет RAB_Лен и МОЭСК_с 2010 года_14.04.2009_со сглаж_version 3.0_без ФСК 2_UPDATE.OREP.KU.2011.MONTHLY.02.TO.1.2_Калькуляция теплоснабжения (объединенная) - правка, 13.04.2012" xfId="1004"/>
    <cellStyle name="_Расчет RAB_Лен и МОЭСК_с 2010 года_14.04.2009_со сглаж_version 3.0_без ФСК 2_Калькуляция теплоснабжения (объединенная) - правка РЭК, Аня 11.04.2012" xfId="1005"/>
    <cellStyle name="_Расчет RAB_Лен и МОЭСК_с 2010 года_14.04.2009_со сглаж_version 3.0_без ФСК 2_Калькуляция теплоснабжения (объединенная) - правка, 13.04.2012" xfId="1006"/>
    <cellStyle name="_Расчет RAB_Лен и МОЭСК_с 2010 года_14.04.2009_со сглаж_version 3.0_без ФСК_46EE.2011(v1.0)" xfId="1007"/>
    <cellStyle name="_Расчет RAB_Лен и МОЭСК_с 2010 года_14.04.2009_со сглаж_version 3.0_без ФСК_46EE.2011(v1.0)_46TE.2011(v1.0)" xfId="1008"/>
    <cellStyle name="_Расчет RAB_Лен и МОЭСК_с 2010 года_14.04.2009_со сглаж_version 3.0_без ФСК_46EE.2011(v1.0)_CALC.WARM.FACT.2010(v1.0)" xfId="1009"/>
    <cellStyle name="_Расчет RAB_Лен и МОЭСК_с 2010 года_14.04.2009_со сглаж_version 3.0_без ФСК_46EE.2011(v1.0)_INDEX.STATION.2012(v1.0)_" xfId="1010"/>
    <cellStyle name="_Расчет RAB_Лен и МОЭСК_с 2010 года_14.04.2009_со сглаж_version 3.0_без ФСК_46EE.2011(v1.0)_INDEX.STATION.2012(v1.0)__OREP.SZPR.2012.NCZ(v1.0)" xfId="1011"/>
    <cellStyle name="_Расчет RAB_Лен и МОЭСК_с 2010 года_14.04.2009_со сглаж_version 3.0_без ФСК_46EE.2011(v1.0)_INDEX.STATION.2012(v1.0)__Калькуляция теплоснабжения (объединенная) - правка РЭК, Аня 11.04.2012" xfId="1012"/>
    <cellStyle name="_Расчет RAB_Лен и МОЭСК_с 2010 года_14.04.2009_со сглаж_version 3.0_без ФСК_46EE.2011(v1.0)_INDEX.STATION.2012(v1.0)__Калькуляция теплоснабжения (объединенная) - правка, 13.04.2012" xfId="1013"/>
    <cellStyle name="_Расчет RAB_Лен и МОЭСК_с 2010 года_14.04.2009_со сглаж_version 3.0_без ФСК_46EE.2011(v1.0)_INDEX.STATION.2012(v2.0)" xfId="1014"/>
    <cellStyle name="_Расчет RAB_Лен и МОЭСК_с 2010 года_14.04.2009_со сглаж_version 3.0_без ФСК_46EE.2011(v1.0)_INDEX.STATION.2012(v2.0)_OREP.SZPR.2012.NCZ(v1.0)" xfId="1015"/>
    <cellStyle name="_Расчет RAB_Лен и МОЭСК_с 2010 года_14.04.2009_со сглаж_version 3.0_без ФСК_46EE.2011(v1.0)_INDEX.STATION.2012(v2.0)_Калькуляция теплоснабжения (объединенная) - правка РЭК, Аня 11.04.2012" xfId="1016"/>
    <cellStyle name="_Расчет RAB_Лен и МОЭСК_с 2010 года_14.04.2009_со сглаж_version 3.0_без ФСК_46EE.2011(v1.0)_INDEX.STATION.2012(v2.0)_Калькуляция теплоснабжения (объединенная) - правка, 13.04.2012" xfId="1017"/>
    <cellStyle name="_Расчет RAB_Лен и МОЭСК_с 2010 года_14.04.2009_со сглаж_version 3.0_без ФСК_46EE.2011(v1.0)_OREP.SZPR.2012.NCZ(v1.0)" xfId="1018"/>
    <cellStyle name="_Расчет RAB_Лен и МОЭСК_с 2010 года_14.04.2009_со сглаж_version 3.0_без ФСК_46EE.2011(v1.0)_Калькуляция теплоснабжения (объединенная) - правка РЭК, Аня 11.04.2012" xfId="1019"/>
    <cellStyle name="_Расчет RAB_Лен и МОЭСК_с 2010 года_14.04.2009_со сглаж_version 3.0_без ФСК_46EE.2011(v1.0)_Калькуляция теплоснабжения (объединенная) - правка, 13.04.2012" xfId="1020"/>
    <cellStyle name="_Расчет RAB_Лен и МОЭСК_с 2010 года_14.04.2009_со сглаж_version 3.0_без ФСК_46EE.2011(v1.2)" xfId="1021"/>
    <cellStyle name="_Расчет RAB_Лен и МОЭСК_с 2010 года_14.04.2009_со сглаж_version 3.0_без ФСК_46EE.2011(v1.2)_OREP.SZPR.2012.NCZ(v1.0)" xfId="1022"/>
    <cellStyle name="_Расчет RAB_Лен и МОЭСК_с 2010 года_14.04.2009_со сглаж_version 3.0_без ФСК_46EE.2011(v1.2)_Калькуляция теплоснабжения (объединенная) - правка РЭК, Аня 11.04.2012" xfId="1023"/>
    <cellStyle name="_Расчет RAB_Лен и МОЭСК_с 2010 года_14.04.2009_со сглаж_version 3.0_без ФСК_46EE.2011(v1.2)_Калькуляция теплоснабжения (объединенная) - правка, 13.04.2012" xfId="1024"/>
    <cellStyle name="_Расчет RAB_Лен и МОЭСК_с 2010 года_14.04.2009_со сглаж_version 3.0_без ФСК_46TE.2011(v1.0)" xfId="1025"/>
    <cellStyle name="_Расчет RAB_Лен и МОЭСК_с 2010 года_14.04.2009_со сглаж_version 3.0_без ФСК_ARMRAZR" xfId="1026"/>
    <cellStyle name="_Расчет RAB_Лен и МОЭСК_с 2010 года_14.04.2009_со сглаж_version 3.0_без ФСК_ARMRAZR_CALC.WARM.FACT.2010(v1.0)" xfId="1027"/>
    <cellStyle name="_Расчет RAB_Лен и МОЭСК_с 2010 года_14.04.2009_со сглаж_version 3.0_без ФСК_ARMRAZR_OREP.SZPR.2012.NCZ(v1.0)" xfId="1028"/>
    <cellStyle name="_Расчет RAB_Лен и МОЭСК_с 2010 года_14.04.2009_со сглаж_version 3.0_без ФСК_ARMRAZR_Калькуляция теплоснабжения (объединенная) - правка РЭК, Аня 11.04.2012" xfId="1029"/>
    <cellStyle name="_Расчет RAB_Лен и МОЭСК_с 2010 года_14.04.2009_со сглаж_version 3.0_без ФСК_ARMRAZR_Калькуляция теплоснабжения (объединенная) - правка, 13.04.2012" xfId="1030"/>
    <cellStyle name="_Расчет RAB_Лен и МОЭСК_с 2010 года_14.04.2009_со сглаж_version 3.0_без ФСК_BALANCE.WARM.2010.FACT(v1.0)" xfId="1031"/>
    <cellStyle name="_Расчет RAB_Лен и МОЭСК_с 2010 года_14.04.2009_со сглаж_version 3.0_без ФСК_BALANCE.WARM.2010.FACT(v1.0)_OREP.SZPR.2012.NCZ(v1.0)" xfId="1032"/>
    <cellStyle name="_Расчет RAB_Лен и МОЭСК_с 2010 года_14.04.2009_со сглаж_version 3.0_без ФСК_BALANCE.WARM.2010.FACT(v1.0)_Калькуляция теплоснабжения (объединенная) - правка РЭК, Аня 11.04.2012" xfId="1033"/>
    <cellStyle name="_Расчет RAB_Лен и МОЭСК_с 2010 года_14.04.2009_со сглаж_version 3.0_без ФСК_BALANCE.WARM.2010.FACT(v1.0)_Калькуляция теплоснабжения (объединенная) - правка, 13.04.2012" xfId="1034"/>
    <cellStyle name="_Расчет RAB_Лен и МОЭСК_с 2010 года_14.04.2009_со сглаж_version 3.0_без ФСК_BALANCE.WARM.2010.PLAN" xfId="1035"/>
    <cellStyle name="_Расчет RAB_Лен и МОЭСК_с 2010 года_14.04.2009_со сглаж_version 3.0_без ФСК_BALANCE.WARM.2010.PLAN_OREP.SZPR.2012.NCZ(v1.0)" xfId="1036"/>
    <cellStyle name="_Расчет RAB_Лен и МОЭСК_с 2010 года_14.04.2009_со сглаж_version 3.0_без ФСК_BALANCE.WARM.2010.PLAN_Калькуляция теплоснабжения (объединенная) - правка РЭК, Аня 11.04.2012" xfId="1037"/>
    <cellStyle name="_Расчет RAB_Лен и МОЭСК_с 2010 года_14.04.2009_со сглаж_version 3.0_без ФСК_BALANCE.WARM.2010.PLAN_Калькуляция теплоснабжения (объединенная) - правка, 13.04.2012" xfId="1038"/>
    <cellStyle name="_Расчет RAB_Лен и МОЭСК_с 2010 года_14.04.2009_со сглаж_version 3.0_без ФСК_BALANCE.WARM.2011YEAR(v0.7)" xfId="1039"/>
    <cellStyle name="_Расчет RAB_Лен и МОЭСК_с 2010 года_14.04.2009_со сглаж_version 3.0_без ФСК_BALANCE.WARM.2011YEAR(v0.7)_OREP.SZPR.2012.NCZ(v1.0)" xfId="1040"/>
    <cellStyle name="_Расчет RAB_Лен и МОЭСК_с 2010 года_14.04.2009_со сглаж_version 3.0_без ФСК_BALANCE.WARM.2011YEAR(v0.7)_Калькуляция теплоснабжения (объединенная) - правка РЭК, Аня 11.04.2012" xfId="1041"/>
    <cellStyle name="_Расчет RAB_Лен и МОЭСК_с 2010 года_14.04.2009_со сглаж_version 3.0_без ФСК_BALANCE.WARM.2011YEAR(v0.7)_Калькуляция теплоснабжения (объединенная) - правка, 13.04.2012" xfId="1042"/>
    <cellStyle name="_Расчет RAB_Лен и МОЭСК_с 2010 года_14.04.2009_со сглаж_version 3.0_без ФСК_BALANCE.WARM.2011YEAR.NEW.UPDATE.SCHEME" xfId="1043"/>
    <cellStyle name="_Расчет RAB_Лен и МОЭСК_с 2010 года_14.04.2009_со сглаж_version 3.0_без ФСК_BALANCE.WARM.2011YEAR.NEW.UPDATE.SCHEME_CALC.WARM.FACT.2010(v1.0)" xfId="1044"/>
    <cellStyle name="_Расчет RAB_Лен и МОЭСК_с 2010 года_14.04.2009_со сглаж_version 3.0_без ФСК_BALANCE.WARM.2011YEAR.NEW.UPDATE.SCHEME_OREP.SZPR.2012.NCZ(v1.0)" xfId="1045"/>
    <cellStyle name="_Расчет RAB_Лен и МОЭСК_с 2010 года_14.04.2009_со сглаж_version 3.0_без ФСК_BALANCE.WARM.2011YEAR.NEW.UPDATE.SCHEME_Калькуляция теплоснабжения (объединенная) - правка РЭК, Аня 11.04.2012" xfId="1046"/>
    <cellStyle name="_Расчет RAB_Лен и МОЭСК_с 2010 года_14.04.2009_со сглаж_version 3.0_без ФСК_BALANCE.WARM.2011YEAR.NEW.UPDATE.SCHEME_Калькуляция теплоснабжения (объединенная) - правка, 13.04.2012" xfId="1047"/>
    <cellStyle name="_Расчет RAB_Лен и МОЭСК_с 2010 года_14.04.2009_со сглаж_version 3.0_без ФСК_CALC.WARM.FACT.2010(v1.0)" xfId="1048"/>
    <cellStyle name="_Расчет RAB_Лен и МОЭСК_с 2010 года_14.04.2009_со сглаж_version 3.0_без ФСК_EE.2REK.P2011.4.78(v0.3)" xfId="1049"/>
    <cellStyle name="_Расчет RAB_Лен и МОЭСК_с 2010 года_14.04.2009_со сглаж_version 3.0_без ФСК_EE.2REK.P2011.4.78(v0.3)_OREP.SZPR.2012.NCZ(v1.0)" xfId="1050"/>
    <cellStyle name="_Расчет RAB_Лен и МОЭСК_с 2010 года_14.04.2009_со сглаж_version 3.0_без ФСК_EE.2REK.P2011.4.78(v0.3)_Калькуляция теплоснабжения (объединенная) - правка РЭК, Аня 11.04.2012" xfId="1051"/>
    <cellStyle name="_Расчет RAB_Лен и МОЭСК_с 2010 года_14.04.2009_со сглаж_version 3.0_без ФСК_EE.2REK.P2011.4.78(v0.3)_Калькуляция теплоснабжения (объединенная) - правка, 13.04.2012" xfId="1052"/>
    <cellStyle name="_Расчет RAB_Лен и МОЭСК_с 2010 года_14.04.2009_со сглаж_version 3.0_без ФСК_FORM910.2012(v1.1)" xfId="1053"/>
    <cellStyle name="_Расчет RAB_Лен и МОЭСК_с 2010 года_14.04.2009_со сглаж_version 3.0_без ФСК_FORM910.2012(v1.1)_OREP.SZPR.2012.NCZ(v1.0)" xfId="1054"/>
    <cellStyle name="_Расчет RAB_Лен и МОЭСК_с 2010 года_14.04.2009_со сглаж_version 3.0_без ФСК_FORM910.2012(v1.1)_Калькуляция теплоснабжения (объединенная) - правка РЭК, Аня 11.04.2012" xfId="1055"/>
    <cellStyle name="_Расчет RAB_Лен и МОЭСК_с 2010 года_14.04.2009_со сглаж_version 3.0_без ФСК_FORM910.2012(v1.1)_Калькуляция теплоснабжения (объединенная) - правка, 13.04.2012" xfId="1056"/>
    <cellStyle name="_Расчет RAB_Лен и МОЭСК_с 2010 года_14.04.2009_со сглаж_version 3.0_без ФСК_FORMA23-N.ENRG.2011 (v0.1)" xfId="1057"/>
    <cellStyle name="_Расчет RAB_Лен и МОЭСК_с 2010 года_14.04.2009_со сглаж_version 3.0_без ФСК_FORMA23-N.ENRG.2011 (v0.1)_OREP.SZPR.2012.NCZ(v1.0)" xfId="1058"/>
    <cellStyle name="_Расчет RAB_Лен и МОЭСК_с 2010 года_14.04.2009_со сглаж_version 3.0_без ФСК_INVEST.EE.PLAN.4.78(v0.1)" xfId="1059"/>
    <cellStyle name="_Расчет RAB_Лен и МОЭСК_с 2010 года_14.04.2009_со сглаж_version 3.0_без ФСК_INVEST.EE.PLAN.4.78(v0.1)_OREP.SZPR.2012.NCZ(v1.0)" xfId="1060"/>
    <cellStyle name="_Расчет RAB_Лен и МОЭСК_с 2010 года_14.04.2009_со сглаж_version 3.0_без ФСК_INVEST.EE.PLAN.4.78(v0.1)_Калькуляция теплоснабжения (объединенная) - правка РЭК, Аня 11.04.2012" xfId="1061"/>
    <cellStyle name="_Расчет RAB_Лен и МОЭСК_с 2010 года_14.04.2009_со сглаж_version 3.0_без ФСК_INVEST.EE.PLAN.4.78(v0.1)_Калькуляция теплоснабжения (объединенная) - правка, 13.04.2012" xfId="1062"/>
    <cellStyle name="_Расчет RAB_Лен и МОЭСК_с 2010 года_14.04.2009_со сглаж_version 3.0_без ФСК_INVEST.EE.PLAN.4.78(v0.3)" xfId="1063"/>
    <cellStyle name="_Расчет RAB_Лен и МОЭСК_с 2010 года_14.04.2009_со сглаж_version 3.0_без ФСК_INVEST.EE.PLAN.4.78(v0.3)_OREP.SZPR.2012.NCZ(v1.0)" xfId="1064"/>
    <cellStyle name="_Расчет RAB_Лен и МОЭСК_с 2010 года_14.04.2009_со сглаж_version 3.0_без ФСК_INVEST.EE.PLAN.4.78(v0.3)_Калькуляция теплоснабжения (объединенная) - правка РЭК, Аня 11.04.2012" xfId="1065"/>
    <cellStyle name="_Расчет RAB_Лен и МОЭСК_с 2010 года_14.04.2009_со сглаж_version 3.0_без ФСК_INVEST.EE.PLAN.4.78(v0.3)_Калькуляция теплоснабжения (объединенная) - правка, 13.04.2012" xfId="1066"/>
    <cellStyle name="_Расчет RAB_Лен и МОЭСК_с 2010 года_14.04.2009_со сглаж_version 3.0_без ФСК_INVEST.EE.PLAN.4.78(v1.0)" xfId="1067"/>
    <cellStyle name="_Расчет RAB_Лен и МОЭСК_с 2010 года_14.04.2009_со сглаж_version 3.0_без ФСК_INVEST.EE.PLAN.4.78(v1.0)_OREP.SZPR.2012.NCZ(v1.0)" xfId="1068"/>
    <cellStyle name="_Расчет RAB_Лен и МОЭСК_с 2010 года_14.04.2009_со сглаж_version 3.0_без ФСК_INVEST.PLAN.4.78(v0.1)" xfId="1069"/>
    <cellStyle name="_Расчет RAB_Лен и МОЭСК_с 2010 года_14.04.2009_со сглаж_version 3.0_без ФСК_INVEST.PLAN.4.78(v0.1)_OREP.SZPR.2012.NCZ(v1.0)" xfId="1070"/>
    <cellStyle name="_Расчет RAB_Лен и МОЭСК_с 2010 года_14.04.2009_со сглаж_version 3.0_без ФСК_INVEST.PLAN.4.78(v0.1)_Калькуляция теплоснабжения (объединенная) - правка РЭК, Аня 11.04.2012" xfId="1071"/>
    <cellStyle name="_Расчет RAB_Лен и МОЭСК_с 2010 года_14.04.2009_со сглаж_version 3.0_без ФСК_INVEST.PLAN.4.78(v0.1)_Калькуляция теплоснабжения (объединенная) - правка, 13.04.2012" xfId="1072"/>
    <cellStyle name="_Расчет RAB_Лен и МОЭСК_с 2010 года_14.04.2009_со сглаж_version 3.0_без ФСК_INVEST.WARM.PLAN.4.78(v0.1)" xfId="1073"/>
    <cellStyle name="_Расчет RAB_Лен и МОЭСК_с 2010 года_14.04.2009_со сглаж_version 3.0_без ФСК_INVEST.WARM.PLAN.4.78(v0.1)_OREP.SZPR.2012.NCZ(v1.0)" xfId="1074"/>
    <cellStyle name="_Расчет RAB_Лен и МОЭСК_с 2010 года_14.04.2009_со сглаж_version 3.0_без ФСК_INVEST.WARM.PLAN.4.78(v0.1)_Калькуляция теплоснабжения (объединенная) - правка РЭК, Аня 11.04.2012" xfId="1075"/>
    <cellStyle name="_Расчет RAB_Лен и МОЭСК_с 2010 года_14.04.2009_со сглаж_version 3.0_без ФСК_INVEST.WARM.PLAN.4.78(v0.1)_Калькуляция теплоснабжения (объединенная) - правка, 13.04.2012" xfId="1076"/>
    <cellStyle name="_Расчет RAB_Лен и МОЭСК_с 2010 года_14.04.2009_со сглаж_version 3.0_без ФСК_INVEST_WARM_PLAN" xfId="1077"/>
    <cellStyle name="_Расчет RAB_Лен и МОЭСК_с 2010 года_14.04.2009_со сглаж_version 3.0_без ФСК_INVEST_WARM_PLAN_OREP.SZPR.2012.NCZ(v1.0)" xfId="1078"/>
    <cellStyle name="_Расчет RAB_Лен и МОЭСК_с 2010 года_14.04.2009_со сглаж_version 3.0_без ФСК_INVEST_WARM_PLAN_Калькуляция теплоснабжения (объединенная) - правка РЭК, Аня 11.04.2012" xfId="1079"/>
    <cellStyle name="_Расчет RAB_Лен и МОЭСК_с 2010 года_14.04.2009_со сглаж_version 3.0_без ФСК_INVEST_WARM_PLAN_Калькуляция теплоснабжения (объединенная) - правка, 13.04.2012" xfId="1080"/>
    <cellStyle name="_Расчет RAB_Лен и МОЭСК_с 2010 года_14.04.2009_со сглаж_version 3.0_без ФСК_NADB.JNVLS.APTEKA.2011(v1.3.3)" xfId="1081"/>
    <cellStyle name="_Расчет RAB_Лен и МОЭСК_с 2010 года_14.04.2009_со сглаж_version 3.0_без ФСК_NADB.JNVLS.APTEKA.2011(v1.3.3)_46TE.2011(v1.0)" xfId="1082"/>
    <cellStyle name="_Расчет RAB_Лен и МОЭСК_с 2010 года_14.04.2009_со сглаж_version 3.0_без ФСК_NADB.JNVLS.APTEKA.2011(v1.3.3)_CALC.WARM.FACT.2010(v1.0)" xfId="1083"/>
    <cellStyle name="_Расчет RAB_Лен и МОЭСК_с 2010 года_14.04.2009_со сглаж_version 3.0_без ФСК_NADB.JNVLS.APTEKA.2011(v1.3.3)_INDEX.STATION.2012(v1.0)_" xfId="1084"/>
    <cellStyle name="_Расчет RAB_Лен и МОЭСК_с 2010 года_14.04.2009_со сглаж_version 3.0_без ФСК_NADB.JNVLS.APTEKA.2011(v1.3.3)_INDEX.STATION.2012(v1.0)__OREP.SZPR.2012.NCZ(v1.0)" xfId="1085"/>
    <cellStyle name="_Расчет RAB_Лен и МОЭСК_с 2010 года_14.04.2009_со сглаж_version 3.0_без ФСК_NADB.JNVLS.APTEKA.2011(v1.3.3)_INDEX.STATION.2012(v1.0)__Калькуляция теплоснабжения (объединенная) - правка РЭК, Аня 11.04.2012" xfId="1086"/>
    <cellStyle name="_Расчет RAB_Лен и МОЭСК_с 2010 года_14.04.2009_со сглаж_version 3.0_без ФСК_NADB.JNVLS.APTEKA.2011(v1.3.3)_INDEX.STATION.2012(v1.0)__Калькуляция теплоснабжения (объединенная) - правка, 13.04.2012" xfId="1087"/>
    <cellStyle name="_Расчет RAB_Лен и МОЭСК_с 2010 года_14.04.2009_со сглаж_version 3.0_без ФСК_NADB.JNVLS.APTEKA.2011(v1.3.3)_INDEX.STATION.2012(v2.0)" xfId="1088"/>
    <cellStyle name="_Расчет RAB_Лен и МОЭСК_с 2010 года_14.04.2009_со сглаж_version 3.0_без ФСК_NADB.JNVLS.APTEKA.2011(v1.3.3)_INDEX.STATION.2012(v2.0)_OREP.SZPR.2012.NCZ(v1.0)" xfId="1089"/>
    <cellStyle name="_Расчет RAB_Лен и МОЭСК_с 2010 года_14.04.2009_со сглаж_version 3.0_без ФСК_NADB.JNVLS.APTEKA.2011(v1.3.3)_INDEX.STATION.2012(v2.0)_Калькуляция теплоснабжения (объединенная) - правка РЭК, Аня 11.04.2012" xfId="1090"/>
    <cellStyle name="_Расчет RAB_Лен и МОЭСК_с 2010 года_14.04.2009_со сглаж_version 3.0_без ФСК_NADB.JNVLS.APTEKA.2011(v1.3.3)_INDEX.STATION.2012(v2.0)_Калькуляция теплоснабжения (объединенная) - правка, 13.04.2012" xfId="1091"/>
    <cellStyle name="_Расчет RAB_Лен и МОЭСК_с 2010 года_14.04.2009_со сглаж_version 3.0_без ФСК_NADB.JNVLS.APTEKA.2011(v1.3.3)_OREP.SZPR.2012.NCZ(v1.0)" xfId="1092"/>
    <cellStyle name="_Расчет RAB_Лен и МОЭСК_с 2010 года_14.04.2009_со сглаж_version 3.0_без ФСК_NADB.JNVLS.APTEKA.2011(v1.3.3)_Калькуляция теплоснабжения (объединенная) - правка РЭК, Аня 11.04.2012" xfId="1093"/>
    <cellStyle name="_Расчет RAB_Лен и МОЭСК_с 2010 года_14.04.2009_со сглаж_version 3.0_без ФСК_NADB.JNVLS.APTEKA.2011(v1.3.3)_Калькуляция теплоснабжения (объединенная) - правка, 13.04.2012" xfId="1094"/>
    <cellStyle name="_Расчет RAB_Лен и МОЭСК_с 2010 года_14.04.2009_со сглаж_version 3.0_без ФСК_NADB.JNVLS.APTEKA.2011(v1.3.4)" xfId="1095"/>
    <cellStyle name="_Расчет RAB_Лен и МОЭСК_с 2010 года_14.04.2009_со сглаж_version 3.0_без ФСК_NADB.JNVLS.APTEKA.2011(v1.3.4)_46TE.2011(v1.0)" xfId="1096"/>
    <cellStyle name="_Расчет RAB_Лен и МОЭСК_с 2010 года_14.04.2009_со сглаж_version 3.0_без ФСК_NADB.JNVLS.APTEKA.2011(v1.3.4)_CALC.WARM.FACT.2010(v1.0)" xfId="1097"/>
    <cellStyle name="_Расчет RAB_Лен и МОЭСК_с 2010 года_14.04.2009_со сглаж_version 3.0_без ФСК_NADB.JNVLS.APTEKA.2011(v1.3.4)_INDEX.STATION.2012(v1.0)_" xfId="1098"/>
    <cellStyle name="_Расчет RAB_Лен и МОЭСК_с 2010 года_14.04.2009_со сглаж_version 3.0_без ФСК_NADB.JNVLS.APTEKA.2011(v1.3.4)_INDEX.STATION.2012(v1.0)__OREP.SZPR.2012.NCZ(v1.0)" xfId="1099"/>
    <cellStyle name="_Расчет RAB_Лен и МОЭСК_с 2010 года_14.04.2009_со сглаж_version 3.0_без ФСК_NADB.JNVLS.APTEKA.2011(v1.3.4)_INDEX.STATION.2012(v1.0)__Калькуляция теплоснабжения (объединенная) - правка РЭК, Аня 11.04.2012" xfId="1100"/>
    <cellStyle name="_Расчет RAB_Лен и МОЭСК_с 2010 года_14.04.2009_со сглаж_version 3.0_без ФСК_NADB.JNVLS.APTEKA.2011(v1.3.4)_INDEX.STATION.2012(v1.0)__Калькуляция теплоснабжения (объединенная) - правка, 13.04.2012" xfId="1101"/>
    <cellStyle name="_Расчет RAB_Лен и МОЭСК_с 2010 года_14.04.2009_со сглаж_version 3.0_без ФСК_NADB.JNVLS.APTEKA.2011(v1.3.4)_INDEX.STATION.2012(v2.0)" xfId="1102"/>
    <cellStyle name="_Расчет RAB_Лен и МОЭСК_с 2010 года_14.04.2009_со сглаж_version 3.0_без ФСК_NADB.JNVLS.APTEKA.2011(v1.3.4)_INDEX.STATION.2012(v2.0)_OREP.SZPR.2012.NCZ(v1.0)" xfId="1103"/>
    <cellStyle name="_Расчет RAB_Лен и МОЭСК_с 2010 года_14.04.2009_со сглаж_version 3.0_без ФСК_NADB.JNVLS.APTEKA.2011(v1.3.4)_INDEX.STATION.2012(v2.0)_Калькуляция теплоснабжения (объединенная) - правка РЭК, Аня 11.04.2012" xfId="1104"/>
    <cellStyle name="_Расчет RAB_Лен и МОЭСК_с 2010 года_14.04.2009_со сглаж_version 3.0_без ФСК_NADB.JNVLS.APTEKA.2011(v1.3.4)_INDEX.STATION.2012(v2.0)_Калькуляция теплоснабжения (объединенная) - правка, 13.04.2012" xfId="1105"/>
    <cellStyle name="_Расчет RAB_Лен и МОЭСК_с 2010 года_14.04.2009_со сглаж_version 3.0_без ФСК_NADB.JNVLS.APTEKA.2011(v1.3.4)_OREP.SZPR.2012.NCZ(v1.0)" xfId="1106"/>
    <cellStyle name="_Расчет RAB_Лен и МОЭСК_с 2010 года_14.04.2009_со сглаж_version 3.0_без ФСК_NADB.JNVLS.APTEKA.2011(v1.3.4)_Калькуляция теплоснабжения (объединенная) - правка РЭК, Аня 11.04.2012" xfId="1107"/>
    <cellStyle name="_Расчет RAB_Лен и МОЭСК_с 2010 года_14.04.2009_со сглаж_version 3.0_без ФСК_NADB.JNVLS.APTEKA.2011(v1.3.4)_Калькуляция теплоснабжения (объединенная) - правка, 13.04.2012" xfId="1108"/>
    <cellStyle name="_Расчет RAB_Лен и МОЭСК_с 2010 года_14.04.2009_со сглаж_version 3.0_без ФСК_OREP.SZPR.2012.NCZ(v1.0)" xfId="1109"/>
    <cellStyle name="_Расчет RAB_Лен и МОЭСК_с 2010 года_14.04.2009_со сглаж_version 3.0_без ФСК_PASSPORT.TEPLO.PROIZV(v2.0)" xfId="1110"/>
    <cellStyle name="_Расчет RAB_Лен и МОЭСК_с 2010 года_14.04.2009_со сглаж_version 3.0_без ФСК_PASSPORT.TEPLO.PROIZV(v2.0)_OREP.SZPR.2012.NCZ(v1.0)" xfId="1111"/>
    <cellStyle name="_Расчет RAB_Лен и МОЭСК_с 2010 года_14.04.2009_со сглаж_version 3.0_без ФСК_PREDEL.JKH.UTV.2011(v1.0.1)" xfId="1112"/>
    <cellStyle name="_Расчет RAB_Лен и МОЭСК_с 2010 года_14.04.2009_со сглаж_version 3.0_без ФСК_PREDEL.JKH.UTV.2011(v1.0.1)_46TE.2011(v1.0)" xfId="1113"/>
    <cellStyle name="_Расчет RAB_Лен и МОЭСК_с 2010 года_14.04.2009_со сглаж_version 3.0_без ФСК_PREDEL.JKH.UTV.2011(v1.0.1)_CALC.WARM.FACT.2010(v1.0)" xfId="1114"/>
    <cellStyle name="_Расчет RAB_Лен и МОЭСК_с 2010 года_14.04.2009_со сглаж_version 3.0_без ФСК_PREDEL.JKH.UTV.2011(v1.0.1)_INDEX.STATION.2012(v1.0)_" xfId="1115"/>
    <cellStyle name="_Расчет RAB_Лен и МОЭСК_с 2010 года_14.04.2009_со сглаж_version 3.0_без ФСК_PREDEL.JKH.UTV.2011(v1.0.1)_INDEX.STATION.2012(v1.0)__OREP.SZPR.2012.NCZ(v1.0)" xfId="1116"/>
    <cellStyle name="_Расчет RAB_Лен и МОЭСК_с 2010 года_14.04.2009_со сглаж_version 3.0_без ФСК_PREDEL.JKH.UTV.2011(v1.0.1)_INDEX.STATION.2012(v1.0)__Калькуляция теплоснабжения (объединенная) - правка РЭК, Аня 11.04.2012" xfId="1117"/>
    <cellStyle name="_Расчет RAB_Лен и МОЭСК_с 2010 года_14.04.2009_со сглаж_version 3.0_без ФСК_PREDEL.JKH.UTV.2011(v1.0.1)_INDEX.STATION.2012(v1.0)__Калькуляция теплоснабжения (объединенная) - правка, 13.04.2012" xfId="1118"/>
    <cellStyle name="_Расчет RAB_Лен и МОЭСК_с 2010 года_14.04.2009_со сглаж_version 3.0_без ФСК_PREDEL.JKH.UTV.2011(v1.0.1)_INDEX.STATION.2012(v2.0)" xfId="1119"/>
    <cellStyle name="_Расчет RAB_Лен и МОЭСК_с 2010 года_14.04.2009_со сглаж_version 3.0_без ФСК_PREDEL.JKH.UTV.2011(v1.0.1)_INDEX.STATION.2012(v2.0)_OREP.SZPR.2012.NCZ(v1.0)" xfId="1120"/>
    <cellStyle name="_Расчет RAB_Лен и МОЭСК_с 2010 года_14.04.2009_со сглаж_version 3.0_без ФСК_PREDEL.JKH.UTV.2011(v1.0.1)_INDEX.STATION.2012(v2.0)_Калькуляция теплоснабжения (объединенная) - правка РЭК, Аня 11.04.2012" xfId="1121"/>
    <cellStyle name="_Расчет RAB_Лен и МОЭСК_с 2010 года_14.04.2009_со сглаж_version 3.0_без ФСК_PREDEL.JKH.UTV.2011(v1.0.1)_INDEX.STATION.2012(v2.0)_Калькуляция теплоснабжения (объединенная) - правка, 13.04.2012" xfId="1122"/>
    <cellStyle name="_Расчет RAB_Лен и МОЭСК_с 2010 года_14.04.2009_со сглаж_version 3.0_без ФСК_PREDEL.JKH.UTV.2011(v1.0.1)_OREP.SZPR.2012.NCZ(v1.0)" xfId="1123"/>
    <cellStyle name="_Расчет RAB_Лен и МОЭСК_с 2010 года_14.04.2009_со сглаж_version 3.0_без ФСК_PREDEL.JKH.UTV.2011(v1.0.1)_Калькуляция теплоснабжения (объединенная) - правка РЭК, Аня 11.04.2012" xfId="1124"/>
    <cellStyle name="_Расчет RAB_Лен и МОЭСК_с 2010 года_14.04.2009_со сглаж_version 3.0_без ФСК_PREDEL.JKH.UTV.2011(v1.0.1)_Калькуляция теплоснабжения (объединенная) - правка, 13.04.2012" xfId="1125"/>
    <cellStyle name="_Расчет RAB_Лен и МОЭСК_с 2010 года_14.04.2009_со сглаж_version 3.0_без ФСК_PREDEL.JKH.UTV.2011(v1.1)" xfId="1126"/>
    <cellStyle name="_Расчет RAB_Лен и МОЭСК_с 2010 года_14.04.2009_со сглаж_version 3.0_без ФСК_PREDEL.JKH.UTV.2011(v1.1)_OREP.SZPR.2012.NCZ(v1.0)" xfId="1127"/>
    <cellStyle name="_Расчет RAB_Лен и МОЭСК_с 2010 года_14.04.2009_со сглаж_version 3.0_без ФСК_PREDEL.JKH.UTV.2011(v1.1)_Калькуляция теплоснабжения (объединенная) - правка РЭК, Аня 11.04.2012" xfId="1128"/>
    <cellStyle name="_Расчет RAB_Лен и МОЭСК_с 2010 года_14.04.2009_со сглаж_version 3.0_без ФСК_PREDEL.JKH.UTV.2011(v1.1)_Калькуляция теплоснабжения (объединенная) - правка, 13.04.2012" xfId="1129"/>
    <cellStyle name="_Расчет RAB_Лен и МОЭСК_с 2010 года_14.04.2009_со сглаж_version 3.0_без ФСК_TEHSHEET" xfId="1130"/>
    <cellStyle name="_Расчет RAB_Лен и МОЭСК_с 2010 года_14.04.2009_со сглаж_version 3.0_без ФСК_TEST.TEMPLATE" xfId="1131"/>
    <cellStyle name="_Расчет RAB_Лен и МОЭСК_с 2010 года_14.04.2009_со сглаж_version 3.0_без ФСК_TEST.TEMPLATE_OREP.SZPR.2012.NCZ(v1.0)" xfId="1132"/>
    <cellStyle name="_Расчет RAB_Лен и МОЭСК_с 2010 года_14.04.2009_со сглаж_version 3.0_без ФСК_TEST.TEMPLATE_Калькуляция теплоснабжения (объединенная) - правка РЭК, Аня 11.04.2012" xfId="1133"/>
    <cellStyle name="_Расчет RAB_Лен и МОЭСК_с 2010 года_14.04.2009_со сглаж_version 3.0_без ФСК_TEST.TEMPLATE_Калькуляция теплоснабжения (объединенная) - правка, 13.04.2012" xfId="1134"/>
    <cellStyle name="_Расчет RAB_Лен и МОЭСК_с 2010 года_14.04.2009_со сглаж_version 3.0_без ФСК_UPDATE.46EE.2011.TO.1.1" xfId="1135"/>
    <cellStyle name="_Расчет RAB_Лен и МОЭСК_с 2010 года_14.04.2009_со сглаж_version 3.0_без ФСК_UPDATE.46EE.2011.TO.1.1_CALC.WARM.FACT.2010(v1.0)" xfId="1136"/>
    <cellStyle name="_Расчет RAB_Лен и МОЭСК_с 2010 года_14.04.2009_со сглаж_version 3.0_без ФСК_UPDATE.46EE.2011.TO.1.1_OREP.SZPR.2012.NCZ(v1.0)" xfId="1137"/>
    <cellStyle name="_Расчет RAB_Лен и МОЭСК_с 2010 года_14.04.2009_со сглаж_version 3.0_без ФСК_UPDATE.46EE.2011.TO.1.1_Калькуляция теплоснабжения (объединенная) - правка РЭК, Аня 11.04.2012" xfId="1138"/>
    <cellStyle name="_Расчет RAB_Лен и МОЭСК_с 2010 года_14.04.2009_со сглаж_version 3.0_без ФСК_UPDATE.46EE.2011.TO.1.1_Калькуляция теплоснабжения (объединенная) - правка, 13.04.2012" xfId="1139"/>
    <cellStyle name="_Расчет RAB_Лен и МОЭСК_с 2010 года_14.04.2009_со сглаж_version 3.0_без ФСК_UPDATE.46TE.2011.TO.1.1" xfId="1140"/>
    <cellStyle name="_Расчет RAB_Лен и МОЭСК_с 2010 года_14.04.2009_со сглаж_version 3.0_без ФСК_UPDATE.46TE.2011.TO.1.2" xfId="1141"/>
    <cellStyle name="_Расчет RAB_Лен и МОЭСК_с 2010 года_14.04.2009_со сглаж_version 3.0_без ФСК_UPDATE.BALANCE.WARM.2011YEAR.TO.1.1" xfId="1142"/>
    <cellStyle name="_Расчет RAB_Лен и МОЭСК_с 2010 года_14.04.2009_со сглаж_version 3.0_без ФСК_UPDATE.BALANCE.WARM.2011YEAR.TO.1.1_46TE.2011(v1.0)" xfId="1143"/>
    <cellStyle name="_Расчет RAB_Лен и МОЭСК_с 2010 года_14.04.2009_со сглаж_version 3.0_без ФСК_UPDATE.BALANCE.WARM.2011YEAR.TO.1.1_CALC.WARM.FACT.2010(v1.0)" xfId="1144"/>
    <cellStyle name="_Расчет RAB_Лен и МОЭСК_с 2010 года_14.04.2009_со сглаж_version 3.0_без ФСК_UPDATE.BALANCE.WARM.2011YEAR.TO.1.1_INDEX.STATION.2012(v1.0)_" xfId="1145"/>
    <cellStyle name="_Расчет RAB_Лен и МОЭСК_с 2010 года_14.04.2009_со сглаж_version 3.0_без ФСК_UPDATE.BALANCE.WARM.2011YEAR.TO.1.1_INDEX.STATION.2012(v1.0)__OREP.SZPR.2012.NCZ(v1.0)" xfId="1146"/>
    <cellStyle name="_Расчет RAB_Лен и МОЭСК_с 2010 года_14.04.2009_со сглаж_version 3.0_без ФСК_UPDATE.BALANCE.WARM.2011YEAR.TO.1.1_INDEX.STATION.2012(v1.0)__Калькуляция теплоснабжения (объединенная) - правка РЭК, Аня 11.04.2012" xfId="1147"/>
    <cellStyle name="_Расчет RAB_Лен и МОЭСК_с 2010 года_14.04.2009_со сглаж_version 3.0_без ФСК_UPDATE.BALANCE.WARM.2011YEAR.TO.1.1_INDEX.STATION.2012(v1.0)__Калькуляция теплоснабжения (объединенная) - правка, 13.04.2012" xfId="1148"/>
    <cellStyle name="_Расчет RAB_Лен и МОЭСК_с 2010 года_14.04.2009_со сглаж_version 3.0_без ФСК_UPDATE.BALANCE.WARM.2011YEAR.TO.1.1_INDEX.STATION.2012(v2.0)" xfId="1149"/>
    <cellStyle name="_Расчет RAB_Лен и МОЭСК_с 2010 года_14.04.2009_со сглаж_version 3.0_без ФСК_UPDATE.BALANCE.WARM.2011YEAR.TO.1.1_INDEX.STATION.2012(v2.0)_OREP.SZPR.2012.NCZ(v1.0)" xfId="1150"/>
    <cellStyle name="_Расчет RAB_Лен и МОЭСК_с 2010 года_14.04.2009_со сглаж_version 3.0_без ФСК_UPDATE.BALANCE.WARM.2011YEAR.TO.1.1_INDEX.STATION.2012(v2.0)_Калькуляция теплоснабжения (объединенная) - правка РЭК, Аня 11.04.2012" xfId="1151"/>
    <cellStyle name="_Расчет RAB_Лен и МОЭСК_с 2010 года_14.04.2009_со сглаж_version 3.0_без ФСК_UPDATE.BALANCE.WARM.2011YEAR.TO.1.1_INDEX.STATION.2012(v2.0)_Калькуляция теплоснабжения (объединенная) - правка, 13.04.2012" xfId="1152"/>
    <cellStyle name="_Расчет RAB_Лен и МОЭСК_с 2010 года_14.04.2009_со сглаж_version 3.0_без ФСК_UPDATE.BALANCE.WARM.2011YEAR.TO.1.1_OREP.KU.2011.MONTHLY.02(v1.1)" xfId="1153"/>
    <cellStyle name="_Расчет RAB_Лен и МОЭСК_с 2010 года_14.04.2009_со сглаж_version 3.0_без ФСК_UPDATE.BALANCE.WARM.2011YEAR.TO.1.1_OREP.KU.2011.MONTHLY.02(v1.1)_OREP.SZPR.2012.NCZ(v1.0)" xfId="1154"/>
    <cellStyle name="_Расчет RAB_Лен и МОЭСК_с 2010 года_14.04.2009_со сглаж_version 3.0_без ФСК_UPDATE.BALANCE.WARM.2011YEAR.TO.1.1_OREP.KU.2011.MONTHLY.02(v1.1)_Калькуляция теплоснабжения (объединенная) - правка РЭК, Аня 11.04.2012" xfId="1155"/>
    <cellStyle name="_Расчет RAB_Лен и МОЭСК_с 2010 года_14.04.2009_со сглаж_version 3.0_без ФСК_UPDATE.BALANCE.WARM.2011YEAR.TO.1.1_OREP.KU.2011.MONTHLY.02(v1.1)_Калькуляция теплоснабжения (объединенная) - правка, 13.04.2012" xfId="1156"/>
    <cellStyle name="_Расчет RAB_Лен и МОЭСК_с 2010 года_14.04.2009_со сглаж_version 3.0_без ФСК_UPDATE.BALANCE.WARM.2011YEAR.TO.1.1_OREP.SZPR.2012.NCZ(v1.0)" xfId="1157"/>
    <cellStyle name="_Расчет RAB_Лен и МОЭСК_с 2010 года_14.04.2009_со сглаж_version 3.0_без ФСК_UPDATE.BALANCE.WARM.2011YEAR.TO.1.1_Калькуляция теплоснабжения (объединенная) - правка РЭК, Аня 11.04.2012" xfId="1158"/>
    <cellStyle name="_Расчет RAB_Лен и МОЭСК_с 2010 года_14.04.2009_со сглаж_version 3.0_без ФСК_UPDATE.BALANCE.WARM.2011YEAR.TO.1.1_Калькуляция теплоснабжения (объединенная) - правка, 13.04.2012" xfId="1159"/>
    <cellStyle name="_Расчет RAB_Лен и МОЭСК_с 2010 года_14.04.2009_со сглаж_version 3.0_без ФСК_UPDATE.BALANCE.WARM.2011YEAR.TO.1.2" xfId="1160"/>
    <cellStyle name="_Расчет RAB_Лен и МОЭСК_с 2010 года_14.04.2009_со сглаж_version 3.0_без ФСК_UPDATE.BALANCE.WARM.2011YEAR.TO.1.4.64" xfId="1161"/>
    <cellStyle name="_Расчет RAB_Лен и МОЭСК_с 2010 года_14.04.2009_со сглаж_version 3.0_без ФСК_UPDATE.BALANCE.WARM.2011YEAR.TO.1.5.64" xfId="1162"/>
    <cellStyle name="_Расчет RAB_Лен и МОЭСК_с 2010 года_14.04.2009_со сглаж_version 3.0_без ФСК_UPDATE.NADB.JNVLS.APTEKA.2011.TO.1.3.4" xfId="1163"/>
    <cellStyle name="_Расчет RAB_Лен и МОЭСК_с 2010 года_14.04.2009_со сглаж_version 3.0_без ФСК_UPDATE.NADB.JNVLS.APTEKA.2011.TO.1.3.4_OREP.SZPR.2012.NCZ(v1.0)" xfId="1164"/>
    <cellStyle name="_Расчет RAB_Лен и МОЭСК_с 2010 года_14.04.2009_со сглаж_version 3.0_без ФСК_UPDATE.NADB.JNVLS.APTEKA.2011.TO.1.3.4_Калькуляция теплоснабжения (объединенная) - правка РЭК, Аня 11.04.2012" xfId="1165"/>
    <cellStyle name="_Расчет RAB_Лен и МОЭСК_с 2010 года_14.04.2009_со сглаж_version 3.0_без ФСК_UPDATE.NADB.JNVLS.APTEKA.2011.TO.1.3.4_Калькуляция теплоснабжения (объединенная) - правка, 13.04.2012" xfId="1166"/>
    <cellStyle name="_Расчет RAB_Лен и МОЭСК_с 2010 года_14.04.2009_со сглаж_version 3.0_без ФСК_Калькуляция теплоснабжения (объединенная) - правка РЭК, Аня 11.04.2012" xfId="1167"/>
    <cellStyle name="_Расчет RAB_Лен и МОЭСК_с 2010 года_14.04.2009_со сглаж_version 3.0_без ФСК_Калькуляция теплоснабжения (объединенная) - правка, 13.04.2012" xfId="1168"/>
    <cellStyle name="_Свод по ИПР (2)" xfId="1169"/>
    <cellStyle name="_Свод по ИПР (2)_Новая инструкция1_фст" xfId="1170"/>
    <cellStyle name="_Справочник затрат_ЛХ_20.10.05" xfId="1171"/>
    <cellStyle name="_таблицы для расчетов28-04-08_2006-2009_прибыль корр_по ИА" xfId="1172"/>
    <cellStyle name="_таблицы для расчетов28-04-08_2006-2009_прибыль корр_по ИА_Новая инструкция1_фст" xfId="1173"/>
    <cellStyle name="_таблицы для расчетов28-04-08_2006-2009с ИА" xfId="1174"/>
    <cellStyle name="_таблицы для расчетов28-04-08_2006-2009с ИА_Новая инструкция1_фст" xfId="1175"/>
    <cellStyle name="_Форма 6  РТК.xls(отчет по Адр пр. ЛО)" xfId="1176"/>
    <cellStyle name="_Форма 6  РТК.xls(отчет по Адр пр. ЛО)_Новая инструкция1_фст" xfId="1177"/>
    <cellStyle name="_Формат разбивки по МРСК_РСК" xfId="1178"/>
    <cellStyle name="_Формат разбивки по МРСК_РСК_Новая инструкция1_фст" xfId="1179"/>
    <cellStyle name="_Формат_для Согласования" xfId="1180"/>
    <cellStyle name="_Формат_для Согласования_Новая инструкция1_фст" xfId="1181"/>
    <cellStyle name="_ХХХ Прил 2 Формы бюджетных документов 2007" xfId="1182"/>
    <cellStyle name="_экон.форм-т ВО 1 с разбивкой" xfId="1183"/>
    <cellStyle name="_экон.форм-т ВО 1 с разбивкой_Новая инструкция1_фст" xfId="1184"/>
    <cellStyle name="’К‰Э [0.00]" xfId="1185"/>
    <cellStyle name="”€ќђќ‘ћ‚›‰" xfId="1186"/>
    <cellStyle name="”€љ‘€ђћ‚ђќќ›‰" xfId="1187"/>
    <cellStyle name="”ќђќ‘ћ‚›‰" xfId="1188"/>
    <cellStyle name="”љ‘ђћ‚ђќќ›‰" xfId="1189"/>
    <cellStyle name="„…ќ…†ќ›‰" xfId="1190"/>
    <cellStyle name="€’ћѓћ‚›‰" xfId="1191"/>
    <cellStyle name="‡ђѓћ‹ћ‚ћљ1" xfId="1192"/>
    <cellStyle name="‡ђѓћ‹ћ‚ћљ2" xfId="1193"/>
    <cellStyle name="’ћѓћ‚›‰" xfId="1194"/>
    <cellStyle name="1Normal" xfId="1195"/>
    <cellStyle name="20% - Accent1" xfId="1196"/>
    <cellStyle name="20% - Accent1 2" xfId="1197"/>
    <cellStyle name="20% - Accent1 3" xfId="1198"/>
    <cellStyle name="20% - Accent1_46EE.2011(v1.0)" xfId="1199"/>
    <cellStyle name="20% - Accent2" xfId="1200"/>
    <cellStyle name="20% - Accent2 2" xfId="1201"/>
    <cellStyle name="20% - Accent2 3" xfId="1202"/>
    <cellStyle name="20% - Accent2_46EE.2011(v1.0)" xfId="1203"/>
    <cellStyle name="20% - Accent3" xfId="1204"/>
    <cellStyle name="20% - Accent3 2" xfId="1205"/>
    <cellStyle name="20% - Accent3 3" xfId="1206"/>
    <cellStyle name="20% - Accent3_46EE.2011(v1.0)" xfId="1207"/>
    <cellStyle name="20% - Accent4" xfId="1208"/>
    <cellStyle name="20% - Accent4 2" xfId="1209"/>
    <cellStyle name="20% - Accent4 3" xfId="1210"/>
    <cellStyle name="20% - Accent4_46EE.2011(v1.0)" xfId="1211"/>
    <cellStyle name="20% - Accent5" xfId="1212"/>
    <cellStyle name="20% - Accent5 2" xfId="1213"/>
    <cellStyle name="20% - Accent5 3" xfId="1214"/>
    <cellStyle name="20% - Accent5_46EE.2011(v1.0)" xfId="1215"/>
    <cellStyle name="20% - Accent6" xfId="1216"/>
    <cellStyle name="20% - Accent6 2" xfId="1217"/>
    <cellStyle name="20% - Accent6 3" xfId="1218"/>
    <cellStyle name="20% - Accent6_46EE.2011(v1.0)" xfId="1219"/>
    <cellStyle name="20% - Акцент1" xfId="1220"/>
    <cellStyle name="20% - Акцент1 10" xfId="1221"/>
    <cellStyle name="20% - Акцент1 11" xfId="1222"/>
    <cellStyle name="20% - Акцент1 2" xfId="1223"/>
    <cellStyle name="20% - Акцент1 2 2" xfId="1224"/>
    <cellStyle name="20% - Акцент1 2 3" xfId="1225"/>
    <cellStyle name="20% - Акцент1 2_46EE.2011(v1.0)" xfId="1226"/>
    <cellStyle name="20% - Акцент1 3" xfId="1227"/>
    <cellStyle name="20% - Акцент1 3 2" xfId="1228"/>
    <cellStyle name="20% - Акцент1 3 3" xfId="1229"/>
    <cellStyle name="20% - Акцент1 3_46EE.2011(v1.0)" xfId="1230"/>
    <cellStyle name="20% - Акцент1 4" xfId="1231"/>
    <cellStyle name="20% - Акцент1 4 2" xfId="1232"/>
    <cellStyle name="20% - Акцент1 4 3" xfId="1233"/>
    <cellStyle name="20% - Акцент1 4_46EE.2011(v1.0)" xfId="1234"/>
    <cellStyle name="20% - Акцент1 5" xfId="1235"/>
    <cellStyle name="20% - Акцент1 5 2" xfId="1236"/>
    <cellStyle name="20% - Акцент1 5 3" xfId="1237"/>
    <cellStyle name="20% - Акцент1 5_46EE.2011(v1.0)" xfId="1238"/>
    <cellStyle name="20% - Акцент1 6" xfId="1239"/>
    <cellStyle name="20% - Акцент1 6 2" xfId="1240"/>
    <cellStyle name="20% - Акцент1 6 3" xfId="1241"/>
    <cellStyle name="20% - Акцент1 6_46EE.2011(v1.0)" xfId="1242"/>
    <cellStyle name="20% - Акцент1 7" xfId="1243"/>
    <cellStyle name="20% - Акцент1 7 2" xfId="1244"/>
    <cellStyle name="20% - Акцент1 7 3" xfId="1245"/>
    <cellStyle name="20% - Акцент1 7_46EE.2011(v1.0)" xfId="1246"/>
    <cellStyle name="20% - Акцент1 8" xfId="1247"/>
    <cellStyle name="20% - Акцент1 8 2" xfId="1248"/>
    <cellStyle name="20% - Акцент1 8 3" xfId="1249"/>
    <cellStyle name="20% - Акцент1 8_46EE.2011(v1.0)" xfId="1250"/>
    <cellStyle name="20% - Акцент1 9" xfId="1251"/>
    <cellStyle name="20% - Акцент1 9 2" xfId="1252"/>
    <cellStyle name="20% - Акцент1 9 3" xfId="1253"/>
    <cellStyle name="20% - Акцент1 9_46EE.2011(v1.0)" xfId="1254"/>
    <cellStyle name="20% - Акцент2" xfId="1255"/>
    <cellStyle name="20% - Акцент2 10" xfId="1256"/>
    <cellStyle name="20% - Акцент2 11" xfId="1257"/>
    <cellStyle name="20% - Акцент2 2" xfId="1258"/>
    <cellStyle name="20% - Акцент2 2 2" xfId="1259"/>
    <cellStyle name="20% - Акцент2 2 3" xfId="1260"/>
    <cellStyle name="20% - Акцент2 2_46EE.2011(v1.0)" xfId="1261"/>
    <cellStyle name="20% - Акцент2 3" xfId="1262"/>
    <cellStyle name="20% - Акцент2 3 2" xfId="1263"/>
    <cellStyle name="20% - Акцент2 3 3" xfId="1264"/>
    <cellStyle name="20% - Акцент2 3_46EE.2011(v1.0)" xfId="1265"/>
    <cellStyle name="20% - Акцент2 4" xfId="1266"/>
    <cellStyle name="20% - Акцент2 4 2" xfId="1267"/>
    <cellStyle name="20% - Акцент2 4 3" xfId="1268"/>
    <cellStyle name="20% - Акцент2 4_46EE.2011(v1.0)" xfId="1269"/>
    <cellStyle name="20% - Акцент2 5" xfId="1270"/>
    <cellStyle name="20% - Акцент2 5 2" xfId="1271"/>
    <cellStyle name="20% - Акцент2 5 3" xfId="1272"/>
    <cellStyle name="20% - Акцент2 5_46EE.2011(v1.0)" xfId="1273"/>
    <cellStyle name="20% - Акцент2 6" xfId="1274"/>
    <cellStyle name="20% - Акцент2 6 2" xfId="1275"/>
    <cellStyle name="20% - Акцент2 6 3" xfId="1276"/>
    <cellStyle name="20% - Акцент2 6_46EE.2011(v1.0)" xfId="1277"/>
    <cellStyle name="20% - Акцент2 7" xfId="1278"/>
    <cellStyle name="20% - Акцент2 7 2" xfId="1279"/>
    <cellStyle name="20% - Акцент2 7 3" xfId="1280"/>
    <cellStyle name="20% - Акцент2 7_46EE.2011(v1.0)" xfId="1281"/>
    <cellStyle name="20% - Акцент2 8" xfId="1282"/>
    <cellStyle name="20% - Акцент2 8 2" xfId="1283"/>
    <cellStyle name="20% - Акцент2 8 3" xfId="1284"/>
    <cellStyle name="20% - Акцент2 8_46EE.2011(v1.0)" xfId="1285"/>
    <cellStyle name="20% - Акцент2 9" xfId="1286"/>
    <cellStyle name="20% - Акцент2 9 2" xfId="1287"/>
    <cellStyle name="20% - Акцент2 9 3" xfId="1288"/>
    <cellStyle name="20% - Акцент2 9_46EE.2011(v1.0)" xfId="1289"/>
    <cellStyle name="20% - Акцент3" xfId="1290"/>
    <cellStyle name="20% - Акцент3 10" xfId="1291"/>
    <cellStyle name="20% - Акцент3 11" xfId="1292"/>
    <cellStyle name="20% - Акцент3 2" xfId="1293"/>
    <cellStyle name="20% - Акцент3 2 2" xfId="1294"/>
    <cellStyle name="20% - Акцент3 2 3" xfId="1295"/>
    <cellStyle name="20% - Акцент3 2_46EE.2011(v1.0)" xfId="1296"/>
    <cellStyle name="20% - Акцент3 3" xfId="1297"/>
    <cellStyle name="20% - Акцент3 3 2" xfId="1298"/>
    <cellStyle name="20% - Акцент3 3 3" xfId="1299"/>
    <cellStyle name="20% - Акцент3 3_46EE.2011(v1.0)" xfId="1300"/>
    <cellStyle name="20% - Акцент3 4" xfId="1301"/>
    <cellStyle name="20% - Акцент3 4 2" xfId="1302"/>
    <cellStyle name="20% - Акцент3 4 3" xfId="1303"/>
    <cellStyle name="20% - Акцент3 4_46EE.2011(v1.0)" xfId="1304"/>
    <cellStyle name="20% - Акцент3 5" xfId="1305"/>
    <cellStyle name="20% - Акцент3 5 2" xfId="1306"/>
    <cellStyle name="20% - Акцент3 5 3" xfId="1307"/>
    <cellStyle name="20% - Акцент3 5_46EE.2011(v1.0)" xfId="1308"/>
    <cellStyle name="20% - Акцент3 6" xfId="1309"/>
    <cellStyle name="20% - Акцент3 6 2" xfId="1310"/>
    <cellStyle name="20% - Акцент3 6 3" xfId="1311"/>
    <cellStyle name="20% - Акцент3 6_46EE.2011(v1.0)" xfId="1312"/>
    <cellStyle name="20% - Акцент3 7" xfId="1313"/>
    <cellStyle name="20% - Акцент3 7 2" xfId="1314"/>
    <cellStyle name="20% - Акцент3 7 3" xfId="1315"/>
    <cellStyle name="20% - Акцент3 7_46EE.2011(v1.0)" xfId="1316"/>
    <cellStyle name="20% - Акцент3 8" xfId="1317"/>
    <cellStyle name="20% - Акцент3 8 2" xfId="1318"/>
    <cellStyle name="20% - Акцент3 8 3" xfId="1319"/>
    <cellStyle name="20% - Акцент3 8_46EE.2011(v1.0)" xfId="1320"/>
    <cellStyle name="20% - Акцент3 9" xfId="1321"/>
    <cellStyle name="20% - Акцент3 9 2" xfId="1322"/>
    <cellStyle name="20% - Акцент3 9 3" xfId="1323"/>
    <cellStyle name="20% - Акцент3 9_46EE.2011(v1.0)" xfId="1324"/>
    <cellStyle name="20% - Акцент4" xfId="1325"/>
    <cellStyle name="20% - Акцент4 10" xfId="1326"/>
    <cellStyle name="20% - Акцент4 11" xfId="1327"/>
    <cellStyle name="20% - Акцент4 2" xfId="1328"/>
    <cellStyle name="20% - Акцент4 2 2" xfId="1329"/>
    <cellStyle name="20% - Акцент4 2 3" xfId="1330"/>
    <cellStyle name="20% - Акцент4 2_46EE.2011(v1.0)" xfId="1331"/>
    <cellStyle name="20% - Акцент4 3" xfId="1332"/>
    <cellStyle name="20% - Акцент4 3 2" xfId="1333"/>
    <cellStyle name="20% - Акцент4 3 3" xfId="1334"/>
    <cellStyle name="20% - Акцент4 3_46EE.2011(v1.0)" xfId="1335"/>
    <cellStyle name="20% - Акцент4 4" xfId="1336"/>
    <cellStyle name="20% - Акцент4 4 2" xfId="1337"/>
    <cellStyle name="20% - Акцент4 4 3" xfId="1338"/>
    <cellStyle name="20% - Акцент4 4_46EE.2011(v1.0)" xfId="1339"/>
    <cellStyle name="20% - Акцент4 5" xfId="1340"/>
    <cellStyle name="20% - Акцент4 5 2" xfId="1341"/>
    <cellStyle name="20% - Акцент4 5 3" xfId="1342"/>
    <cellStyle name="20% - Акцент4 5_46EE.2011(v1.0)" xfId="1343"/>
    <cellStyle name="20% - Акцент4 6" xfId="1344"/>
    <cellStyle name="20% - Акцент4 6 2" xfId="1345"/>
    <cellStyle name="20% - Акцент4 6 3" xfId="1346"/>
    <cellStyle name="20% - Акцент4 6_46EE.2011(v1.0)" xfId="1347"/>
    <cellStyle name="20% - Акцент4 7" xfId="1348"/>
    <cellStyle name="20% - Акцент4 7 2" xfId="1349"/>
    <cellStyle name="20% - Акцент4 7 3" xfId="1350"/>
    <cellStyle name="20% - Акцент4 7_46EE.2011(v1.0)" xfId="1351"/>
    <cellStyle name="20% - Акцент4 8" xfId="1352"/>
    <cellStyle name="20% - Акцент4 8 2" xfId="1353"/>
    <cellStyle name="20% - Акцент4 8 3" xfId="1354"/>
    <cellStyle name="20% - Акцент4 8_46EE.2011(v1.0)" xfId="1355"/>
    <cellStyle name="20% - Акцент4 9" xfId="1356"/>
    <cellStyle name="20% - Акцент4 9 2" xfId="1357"/>
    <cellStyle name="20% - Акцент4 9 3" xfId="1358"/>
    <cellStyle name="20% - Акцент4 9_46EE.2011(v1.0)" xfId="1359"/>
    <cellStyle name="20% - Акцент5" xfId="1360"/>
    <cellStyle name="20% - Акцент5 10" xfId="1361"/>
    <cellStyle name="20% - Акцент5 11" xfId="1362"/>
    <cellStyle name="20% - Акцент5 2" xfId="1363"/>
    <cellStyle name="20% - Акцент5 2 2" xfId="1364"/>
    <cellStyle name="20% - Акцент5 2 3" xfId="1365"/>
    <cellStyle name="20% - Акцент5 2_46EE.2011(v1.0)" xfId="1366"/>
    <cellStyle name="20% - Акцент5 3" xfId="1367"/>
    <cellStyle name="20% - Акцент5 3 2" xfId="1368"/>
    <cellStyle name="20% - Акцент5 3 3" xfId="1369"/>
    <cellStyle name="20% - Акцент5 3_46EE.2011(v1.0)" xfId="1370"/>
    <cellStyle name="20% - Акцент5 4" xfId="1371"/>
    <cellStyle name="20% - Акцент5 4 2" xfId="1372"/>
    <cellStyle name="20% - Акцент5 4 3" xfId="1373"/>
    <cellStyle name="20% - Акцент5 4_46EE.2011(v1.0)" xfId="1374"/>
    <cellStyle name="20% - Акцент5 5" xfId="1375"/>
    <cellStyle name="20% - Акцент5 5 2" xfId="1376"/>
    <cellStyle name="20% - Акцент5 5 3" xfId="1377"/>
    <cellStyle name="20% - Акцент5 5_46EE.2011(v1.0)" xfId="1378"/>
    <cellStyle name="20% - Акцент5 6" xfId="1379"/>
    <cellStyle name="20% - Акцент5 6 2" xfId="1380"/>
    <cellStyle name="20% - Акцент5 6 3" xfId="1381"/>
    <cellStyle name="20% - Акцент5 6_46EE.2011(v1.0)" xfId="1382"/>
    <cellStyle name="20% - Акцент5 7" xfId="1383"/>
    <cellStyle name="20% - Акцент5 7 2" xfId="1384"/>
    <cellStyle name="20% - Акцент5 7 3" xfId="1385"/>
    <cellStyle name="20% - Акцент5 7_46EE.2011(v1.0)" xfId="1386"/>
    <cellStyle name="20% - Акцент5 8" xfId="1387"/>
    <cellStyle name="20% - Акцент5 8 2" xfId="1388"/>
    <cellStyle name="20% - Акцент5 8 3" xfId="1389"/>
    <cellStyle name="20% - Акцент5 8_46EE.2011(v1.0)" xfId="1390"/>
    <cellStyle name="20% - Акцент5 9" xfId="1391"/>
    <cellStyle name="20% - Акцент5 9 2" xfId="1392"/>
    <cellStyle name="20% - Акцент5 9 3" xfId="1393"/>
    <cellStyle name="20% - Акцент5 9_46EE.2011(v1.0)" xfId="1394"/>
    <cellStyle name="20% - Акцент6" xfId="1395"/>
    <cellStyle name="20% - Акцент6 10" xfId="1396"/>
    <cellStyle name="20% - Акцент6 11" xfId="1397"/>
    <cellStyle name="20% - Акцент6 2" xfId="1398"/>
    <cellStyle name="20% - Акцент6 2 2" xfId="1399"/>
    <cellStyle name="20% - Акцент6 2 3" xfId="1400"/>
    <cellStyle name="20% - Акцент6 2_46EE.2011(v1.0)" xfId="1401"/>
    <cellStyle name="20% - Акцент6 3" xfId="1402"/>
    <cellStyle name="20% - Акцент6 3 2" xfId="1403"/>
    <cellStyle name="20% - Акцент6 3 3" xfId="1404"/>
    <cellStyle name="20% - Акцент6 3_46EE.2011(v1.0)" xfId="1405"/>
    <cellStyle name="20% - Акцент6 4" xfId="1406"/>
    <cellStyle name="20% - Акцент6 4 2" xfId="1407"/>
    <cellStyle name="20% - Акцент6 4 3" xfId="1408"/>
    <cellStyle name="20% - Акцент6 4_46EE.2011(v1.0)" xfId="1409"/>
    <cellStyle name="20% - Акцент6 5" xfId="1410"/>
    <cellStyle name="20% - Акцент6 5 2" xfId="1411"/>
    <cellStyle name="20% - Акцент6 5 3" xfId="1412"/>
    <cellStyle name="20% - Акцент6 5_46EE.2011(v1.0)" xfId="1413"/>
    <cellStyle name="20% - Акцент6 6" xfId="1414"/>
    <cellStyle name="20% - Акцент6 6 2" xfId="1415"/>
    <cellStyle name="20% - Акцент6 6 3" xfId="1416"/>
    <cellStyle name="20% - Акцент6 6_46EE.2011(v1.0)" xfId="1417"/>
    <cellStyle name="20% - Акцент6 7" xfId="1418"/>
    <cellStyle name="20% - Акцент6 7 2" xfId="1419"/>
    <cellStyle name="20% - Акцент6 7 3" xfId="1420"/>
    <cellStyle name="20% - Акцент6 7_46EE.2011(v1.0)" xfId="1421"/>
    <cellStyle name="20% - Акцент6 8" xfId="1422"/>
    <cellStyle name="20% - Акцент6 8 2" xfId="1423"/>
    <cellStyle name="20% - Акцент6 8 3" xfId="1424"/>
    <cellStyle name="20% - Акцент6 8_46EE.2011(v1.0)" xfId="1425"/>
    <cellStyle name="20% - Акцент6 9" xfId="1426"/>
    <cellStyle name="20% - Акцент6 9 2" xfId="1427"/>
    <cellStyle name="20% - Акцент6 9 3" xfId="1428"/>
    <cellStyle name="20% - Акцент6 9_46EE.2011(v1.0)" xfId="1429"/>
    <cellStyle name="40% - Accent1" xfId="1430"/>
    <cellStyle name="40% - Accent1 2" xfId="1431"/>
    <cellStyle name="40% - Accent1 3" xfId="1432"/>
    <cellStyle name="40% - Accent1_46EE.2011(v1.0)" xfId="1433"/>
    <cellStyle name="40% - Accent2" xfId="1434"/>
    <cellStyle name="40% - Accent2 2" xfId="1435"/>
    <cellStyle name="40% - Accent2 3" xfId="1436"/>
    <cellStyle name="40% - Accent2_46EE.2011(v1.0)" xfId="1437"/>
    <cellStyle name="40% - Accent3" xfId="1438"/>
    <cellStyle name="40% - Accent3 2" xfId="1439"/>
    <cellStyle name="40% - Accent3 3" xfId="1440"/>
    <cellStyle name="40% - Accent3_46EE.2011(v1.0)" xfId="1441"/>
    <cellStyle name="40% - Accent4" xfId="1442"/>
    <cellStyle name="40% - Accent4 2" xfId="1443"/>
    <cellStyle name="40% - Accent4 3" xfId="1444"/>
    <cellStyle name="40% - Accent4_46EE.2011(v1.0)" xfId="1445"/>
    <cellStyle name="40% - Accent5" xfId="1446"/>
    <cellStyle name="40% - Accent5 2" xfId="1447"/>
    <cellStyle name="40% - Accent5 3" xfId="1448"/>
    <cellStyle name="40% - Accent5_46EE.2011(v1.0)" xfId="1449"/>
    <cellStyle name="40% - Accent6" xfId="1450"/>
    <cellStyle name="40% - Accent6 2" xfId="1451"/>
    <cellStyle name="40% - Accent6 3" xfId="1452"/>
    <cellStyle name="40% - Accent6_46EE.2011(v1.0)" xfId="1453"/>
    <cellStyle name="40% - Акцент1" xfId="1454"/>
    <cellStyle name="40% - Акцент1 10" xfId="1455"/>
    <cellStyle name="40% - Акцент1 11" xfId="1456"/>
    <cellStyle name="40% - Акцент1 2" xfId="1457"/>
    <cellStyle name="40% - Акцент1 2 2" xfId="1458"/>
    <cellStyle name="40% - Акцент1 2 3" xfId="1459"/>
    <cellStyle name="40% - Акцент1 2_46EE.2011(v1.0)" xfId="1460"/>
    <cellStyle name="40% - Акцент1 3" xfId="1461"/>
    <cellStyle name="40% - Акцент1 3 2" xfId="1462"/>
    <cellStyle name="40% - Акцент1 3 3" xfId="1463"/>
    <cellStyle name="40% - Акцент1 3_46EE.2011(v1.0)" xfId="1464"/>
    <cellStyle name="40% - Акцент1 4" xfId="1465"/>
    <cellStyle name="40% - Акцент1 4 2" xfId="1466"/>
    <cellStyle name="40% - Акцент1 4 3" xfId="1467"/>
    <cellStyle name="40% - Акцент1 4_46EE.2011(v1.0)" xfId="1468"/>
    <cellStyle name="40% - Акцент1 5" xfId="1469"/>
    <cellStyle name="40% - Акцент1 5 2" xfId="1470"/>
    <cellStyle name="40% - Акцент1 5 3" xfId="1471"/>
    <cellStyle name="40% - Акцент1 5_46EE.2011(v1.0)" xfId="1472"/>
    <cellStyle name="40% - Акцент1 6" xfId="1473"/>
    <cellStyle name="40% - Акцент1 6 2" xfId="1474"/>
    <cellStyle name="40% - Акцент1 6 3" xfId="1475"/>
    <cellStyle name="40% - Акцент1 6_46EE.2011(v1.0)" xfId="1476"/>
    <cellStyle name="40% - Акцент1 7" xfId="1477"/>
    <cellStyle name="40% - Акцент1 7 2" xfId="1478"/>
    <cellStyle name="40% - Акцент1 7 3" xfId="1479"/>
    <cellStyle name="40% - Акцент1 7_46EE.2011(v1.0)" xfId="1480"/>
    <cellStyle name="40% - Акцент1 8" xfId="1481"/>
    <cellStyle name="40% - Акцент1 8 2" xfId="1482"/>
    <cellStyle name="40% - Акцент1 8 3" xfId="1483"/>
    <cellStyle name="40% - Акцент1 8_46EE.2011(v1.0)" xfId="1484"/>
    <cellStyle name="40% - Акцент1 9" xfId="1485"/>
    <cellStyle name="40% - Акцент1 9 2" xfId="1486"/>
    <cellStyle name="40% - Акцент1 9 3" xfId="1487"/>
    <cellStyle name="40% - Акцент1 9_46EE.2011(v1.0)" xfId="1488"/>
    <cellStyle name="40% - Акцент2" xfId="1489"/>
    <cellStyle name="40% - Акцент2 10" xfId="1490"/>
    <cellStyle name="40% - Акцент2 11" xfId="1491"/>
    <cellStyle name="40% - Акцент2 2" xfId="1492"/>
    <cellStyle name="40% - Акцент2 2 2" xfId="1493"/>
    <cellStyle name="40% - Акцент2 2 3" xfId="1494"/>
    <cellStyle name="40% - Акцент2 2_46EE.2011(v1.0)" xfId="1495"/>
    <cellStyle name="40% - Акцент2 3" xfId="1496"/>
    <cellStyle name="40% - Акцент2 3 2" xfId="1497"/>
    <cellStyle name="40% - Акцент2 3 3" xfId="1498"/>
    <cellStyle name="40% - Акцент2 3_46EE.2011(v1.0)" xfId="1499"/>
    <cellStyle name="40% - Акцент2 4" xfId="1500"/>
    <cellStyle name="40% - Акцент2 4 2" xfId="1501"/>
    <cellStyle name="40% - Акцент2 4 3" xfId="1502"/>
    <cellStyle name="40% - Акцент2 4_46EE.2011(v1.0)" xfId="1503"/>
    <cellStyle name="40% - Акцент2 5" xfId="1504"/>
    <cellStyle name="40% - Акцент2 5 2" xfId="1505"/>
    <cellStyle name="40% - Акцент2 5 3" xfId="1506"/>
    <cellStyle name="40% - Акцент2 5_46EE.2011(v1.0)" xfId="1507"/>
    <cellStyle name="40% - Акцент2 6" xfId="1508"/>
    <cellStyle name="40% - Акцент2 6 2" xfId="1509"/>
    <cellStyle name="40% - Акцент2 6 3" xfId="1510"/>
    <cellStyle name="40% - Акцент2 6_46EE.2011(v1.0)" xfId="1511"/>
    <cellStyle name="40% - Акцент2 7" xfId="1512"/>
    <cellStyle name="40% - Акцент2 7 2" xfId="1513"/>
    <cellStyle name="40% - Акцент2 7 3" xfId="1514"/>
    <cellStyle name="40% - Акцент2 7_46EE.2011(v1.0)" xfId="1515"/>
    <cellStyle name="40% - Акцент2 8" xfId="1516"/>
    <cellStyle name="40% - Акцент2 8 2" xfId="1517"/>
    <cellStyle name="40% - Акцент2 8 3" xfId="1518"/>
    <cellStyle name="40% - Акцент2 8_46EE.2011(v1.0)" xfId="1519"/>
    <cellStyle name="40% - Акцент2 9" xfId="1520"/>
    <cellStyle name="40% - Акцент2 9 2" xfId="1521"/>
    <cellStyle name="40% - Акцент2 9 3" xfId="1522"/>
    <cellStyle name="40% - Акцент2 9_46EE.2011(v1.0)" xfId="1523"/>
    <cellStyle name="40% - Акцент3" xfId="1524"/>
    <cellStyle name="40% - Акцент3 10" xfId="1525"/>
    <cellStyle name="40% - Акцент3 11" xfId="1526"/>
    <cellStyle name="40% - Акцент3 2" xfId="1527"/>
    <cellStyle name="40% - Акцент3 2 2" xfId="1528"/>
    <cellStyle name="40% - Акцент3 2 3" xfId="1529"/>
    <cellStyle name="40% - Акцент3 2_46EE.2011(v1.0)" xfId="1530"/>
    <cellStyle name="40% - Акцент3 3" xfId="1531"/>
    <cellStyle name="40% - Акцент3 3 2" xfId="1532"/>
    <cellStyle name="40% - Акцент3 3 3" xfId="1533"/>
    <cellStyle name="40% - Акцент3 3_46EE.2011(v1.0)" xfId="1534"/>
    <cellStyle name="40% - Акцент3 4" xfId="1535"/>
    <cellStyle name="40% - Акцент3 4 2" xfId="1536"/>
    <cellStyle name="40% - Акцент3 4 3" xfId="1537"/>
    <cellStyle name="40% - Акцент3 4_46EE.2011(v1.0)" xfId="1538"/>
    <cellStyle name="40% - Акцент3 5" xfId="1539"/>
    <cellStyle name="40% - Акцент3 5 2" xfId="1540"/>
    <cellStyle name="40% - Акцент3 5 3" xfId="1541"/>
    <cellStyle name="40% - Акцент3 5_46EE.2011(v1.0)" xfId="1542"/>
    <cellStyle name="40% - Акцент3 6" xfId="1543"/>
    <cellStyle name="40% - Акцент3 6 2" xfId="1544"/>
    <cellStyle name="40% - Акцент3 6 3" xfId="1545"/>
    <cellStyle name="40% - Акцент3 6_46EE.2011(v1.0)" xfId="1546"/>
    <cellStyle name="40% - Акцент3 7" xfId="1547"/>
    <cellStyle name="40% - Акцент3 7 2" xfId="1548"/>
    <cellStyle name="40% - Акцент3 7 3" xfId="1549"/>
    <cellStyle name="40% - Акцент3 7_46EE.2011(v1.0)" xfId="1550"/>
    <cellStyle name="40% - Акцент3 8" xfId="1551"/>
    <cellStyle name="40% - Акцент3 8 2" xfId="1552"/>
    <cellStyle name="40% - Акцент3 8 3" xfId="1553"/>
    <cellStyle name="40% - Акцент3 8_46EE.2011(v1.0)" xfId="1554"/>
    <cellStyle name="40% - Акцент3 9" xfId="1555"/>
    <cellStyle name="40% - Акцент3 9 2" xfId="1556"/>
    <cellStyle name="40% - Акцент3 9 3" xfId="1557"/>
    <cellStyle name="40% - Акцент3 9_46EE.2011(v1.0)" xfId="1558"/>
    <cellStyle name="40% - Акцент4" xfId="1559"/>
    <cellStyle name="40% - Акцент4 10" xfId="1560"/>
    <cellStyle name="40% - Акцент4 11" xfId="1561"/>
    <cellStyle name="40% - Акцент4 2" xfId="1562"/>
    <cellStyle name="40% - Акцент4 2 2" xfId="1563"/>
    <cellStyle name="40% - Акцент4 2 3" xfId="1564"/>
    <cellStyle name="40% - Акцент4 2_46EE.2011(v1.0)" xfId="1565"/>
    <cellStyle name="40% - Акцент4 3" xfId="1566"/>
    <cellStyle name="40% - Акцент4 3 2" xfId="1567"/>
    <cellStyle name="40% - Акцент4 3 3" xfId="1568"/>
    <cellStyle name="40% - Акцент4 3_46EE.2011(v1.0)" xfId="1569"/>
    <cellStyle name="40% - Акцент4 4" xfId="1570"/>
    <cellStyle name="40% - Акцент4 4 2" xfId="1571"/>
    <cellStyle name="40% - Акцент4 4 3" xfId="1572"/>
    <cellStyle name="40% - Акцент4 4_46EE.2011(v1.0)" xfId="1573"/>
    <cellStyle name="40% - Акцент4 5" xfId="1574"/>
    <cellStyle name="40% - Акцент4 5 2" xfId="1575"/>
    <cellStyle name="40% - Акцент4 5 3" xfId="1576"/>
    <cellStyle name="40% - Акцент4 5_46EE.2011(v1.0)" xfId="1577"/>
    <cellStyle name="40% - Акцент4 6" xfId="1578"/>
    <cellStyle name="40% - Акцент4 6 2" xfId="1579"/>
    <cellStyle name="40% - Акцент4 6 3" xfId="1580"/>
    <cellStyle name="40% - Акцент4 6_46EE.2011(v1.0)" xfId="1581"/>
    <cellStyle name="40% - Акцент4 7" xfId="1582"/>
    <cellStyle name="40% - Акцент4 7 2" xfId="1583"/>
    <cellStyle name="40% - Акцент4 7 3" xfId="1584"/>
    <cellStyle name="40% - Акцент4 7_46EE.2011(v1.0)" xfId="1585"/>
    <cellStyle name="40% - Акцент4 8" xfId="1586"/>
    <cellStyle name="40% - Акцент4 8 2" xfId="1587"/>
    <cellStyle name="40% - Акцент4 8 3" xfId="1588"/>
    <cellStyle name="40% - Акцент4 8_46EE.2011(v1.0)" xfId="1589"/>
    <cellStyle name="40% - Акцент4 9" xfId="1590"/>
    <cellStyle name="40% - Акцент4 9 2" xfId="1591"/>
    <cellStyle name="40% - Акцент4 9 3" xfId="1592"/>
    <cellStyle name="40% - Акцент4 9_46EE.2011(v1.0)" xfId="1593"/>
    <cellStyle name="40% - Акцент5" xfId="1594"/>
    <cellStyle name="40% - Акцент5 10" xfId="1595"/>
    <cellStyle name="40% - Акцент5 11" xfId="1596"/>
    <cellStyle name="40% - Акцент5 2" xfId="1597"/>
    <cellStyle name="40% - Акцент5 2 2" xfId="1598"/>
    <cellStyle name="40% - Акцент5 2 3" xfId="1599"/>
    <cellStyle name="40% - Акцент5 2_46EE.2011(v1.0)" xfId="1600"/>
    <cellStyle name="40% - Акцент5 3" xfId="1601"/>
    <cellStyle name="40% - Акцент5 3 2" xfId="1602"/>
    <cellStyle name="40% - Акцент5 3 3" xfId="1603"/>
    <cellStyle name="40% - Акцент5 3_46EE.2011(v1.0)" xfId="1604"/>
    <cellStyle name="40% - Акцент5 4" xfId="1605"/>
    <cellStyle name="40% - Акцент5 4 2" xfId="1606"/>
    <cellStyle name="40% - Акцент5 4 3" xfId="1607"/>
    <cellStyle name="40% - Акцент5 4_46EE.2011(v1.0)" xfId="1608"/>
    <cellStyle name="40% - Акцент5 5" xfId="1609"/>
    <cellStyle name="40% - Акцент5 5 2" xfId="1610"/>
    <cellStyle name="40% - Акцент5 5 3" xfId="1611"/>
    <cellStyle name="40% - Акцент5 5_46EE.2011(v1.0)" xfId="1612"/>
    <cellStyle name="40% - Акцент5 6" xfId="1613"/>
    <cellStyle name="40% - Акцент5 6 2" xfId="1614"/>
    <cellStyle name="40% - Акцент5 6 3" xfId="1615"/>
    <cellStyle name="40% - Акцент5 6_46EE.2011(v1.0)" xfId="1616"/>
    <cellStyle name="40% - Акцент5 7" xfId="1617"/>
    <cellStyle name="40% - Акцент5 7 2" xfId="1618"/>
    <cellStyle name="40% - Акцент5 7 3" xfId="1619"/>
    <cellStyle name="40% - Акцент5 7_46EE.2011(v1.0)" xfId="1620"/>
    <cellStyle name="40% - Акцент5 8" xfId="1621"/>
    <cellStyle name="40% - Акцент5 8 2" xfId="1622"/>
    <cellStyle name="40% - Акцент5 8 3" xfId="1623"/>
    <cellStyle name="40% - Акцент5 8_46EE.2011(v1.0)" xfId="1624"/>
    <cellStyle name="40% - Акцент5 9" xfId="1625"/>
    <cellStyle name="40% - Акцент5 9 2" xfId="1626"/>
    <cellStyle name="40% - Акцент5 9 3" xfId="1627"/>
    <cellStyle name="40% - Акцент5 9_46EE.2011(v1.0)" xfId="1628"/>
    <cellStyle name="40% - Акцент6" xfId="1629"/>
    <cellStyle name="40% - Акцент6 10" xfId="1630"/>
    <cellStyle name="40% - Акцент6 11" xfId="1631"/>
    <cellStyle name="40% - Акцент6 2" xfId="1632"/>
    <cellStyle name="40% - Акцент6 2 2" xfId="1633"/>
    <cellStyle name="40% - Акцент6 2 3" xfId="1634"/>
    <cellStyle name="40% - Акцент6 2_46EE.2011(v1.0)" xfId="1635"/>
    <cellStyle name="40% - Акцент6 3" xfId="1636"/>
    <cellStyle name="40% - Акцент6 3 2" xfId="1637"/>
    <cellStyle name="40% - Акцент6 3 3" xfId="1638"/>
    <cellStyle name="40% - Акцент6 3_46EE.2011(v1.0)" xfId="1639"/>
    <cellStyle name="40% - Акцент6 4" xfId="1640"/>
    <cellStyle name="40% - Акцент6 4 2" xfId="1641"/>
    <cellStyle name="40% - Акцент6 4 3" xfId="1642"/>
    <cellStyle name="40% - Акцент6 4_46EE.2011(v1.0)" xfId="1643"/>
    <cellStyle name="40% - Акцент6 5" xfId="1644"/>
    <cellStyle name="40% - Акцент6 5 2" xfId="1645"/>
    <cellStyle name="40% - Акцент6 5 3" xfId="1646"/>
    <cellStyle name="40% - Акцент6 5_46EE.2011(v1.0)" xfId="1647"/>
    <cellStyle name="40% - Акцент6 6" xfId="1648"/>
    <cellStyle name="40% - Акцент6 6 2" xfId="1649"/>
    <cellStyle name="40% - Акцент6 6 3" xfId="1650"/>
    <cellStyle name="40% - Акцент6 6_46EE.2011(v1.0)" xfId="1651"/>
    <cellStyle name="40% - Акцент6 7" xfId="1652"/>
    <cellStyle name="40% - Акцент6 7 2" xfId="1653"/>
    <cellStyle name="40% - Акцент6 7 3" xfId="1654"/>
    <cellStyle name="40% - Акцент6 7_46EE.2011(v1.0)" xfId="1655"/>
    <cellStyle name="40% - Акцент6 8" xfId="1656"/>
    <cellStyle name="40% - Акцент6 8 2" xfId="1657"/>
    <cellStyle name="40% - Акцент6 8 3" xfId="1658"/>
    <cellStyle name="40% - Акцент6 8_46EE.2011(v1.0)" xfId="1659"/>
    <cellStyle name="40% - Акцент6 9" xfId="1660"/>
    <cellStyle name="40% - Акцент6 9 2" xfId="1661"/>
    <cellStyle name="40% - Акцент6 9 3" xfId="1662"/>
    <cellStyle name="40% - Акцент6 9_46EE.2011(v1.0)" xfId="1663"/>
    <cellStyle name="60% - Accent1" xfId="1664"/>
    <cellStyle name="60% - Accent2" xfId="1665"/>
    <cellStyle name="60% - Accent3" xfId="1666"/>
    <cellStyle name="60% - Accent4" xfId="1667"/>
    <cellStyle name="60% - Accent5" xfId="1668"/>
    <cellStyle name="60% - Accent6" xfId="1669"/>
    <cellStyle name="60% - Акцент1" xfId="1670"/>
    <cellStyle name="60% - Акцент1 10" xfId="1671"/>
    <cellStyle name="60% - Акцент1 2" xfId="1672"/>
    <cellStyle name="60% - Акцент1 2 2" xfId="1673"/>
    <cellStyle name="60% - Акцент1 3" xfId="1674"/>
    <cellStyle name="60% - Акцент1 3 2" xfId="1675"/>
    <cellStyle name="60% - Акцент1 4" xfId="1676"/>
    <cellStyle name="60% - Акцент1 4 2" xfId="1677"/>
    <cellStyle name="60% - Акцент1 5" xfId="1678"/>
    <cellStyle name="60% - Акцент1 5 2" xfId="1679"/>
    <cellStyle name="60% - Акцент1 6" xfId="1680"/>
    <cellStyle name="60% - Акцент1 6 2" xfId="1681"/>
    <cellStyle name="60% - Акцент1 7" xfId="1682"/>
    <cellStyle name="60% - Акцент1 7 2" xfId="1683"/>
    <cellStyle name="60% - Акцент1 8" xfId="1684"/>
    <cellStyle name="60% - Акцент1 8 2" xfId="1685"/>
    <cellStyle name="60% - Акцент1 9" xfId="1686"/>
    <cellStyle name="60% - Акцент1 9 2" xfId="1687"/>
    <cellStyle name="60% - Акцент2" xfId="1688"/>
    <cellStyle name="60% - Акцент2 10" xfId="1689"/>
    <cellStyle name="60% - Акцент2 2" xfId="1690"/>
    <cellStyle name="60% - Акцент2 2 2" xfId="1691"/>
    <cellStyle name="60% - Акцент2 3" xfId="1692"/>
    <cellStyle name="60% - Акцент2 3 2" xfId="1693"/>
    <cellStyle name="60% - Акцент2 4" xfId="1694"/>
    <cellStyle name="60% - Акцент2 4 2" xfId="1695"/>
    <cellStyle name="60% - Акцент2 5" xfId="1696"/>
    <cellStyle name="60% - Акцент2 5 2" xfId="1697"/>
    <cellStyle name="60% - Акцент2 6" xfId="1698"/>
    <cellStyle name="60% - Акцент2 6 2" xfId="1699"/>
    <cellStyle name="60% - Акцент2 7" xfId="1700"/>
    <cellStyle name="60% - Акцент2 7 2" xfId="1701"/>
    <cellStyle name="60% - Акцент2 8" xfId="1702"/>
    <cellStyle name="60% - Акцент2 8 2" xfId="1703"/>
    <cellStyle name="60% - Акцент2 9" xfId="1704"/>
    <cellStyle name="60% - Акцент2 9 2" xfId="1705"/>
    <cellStyle name="60% - Акцент3" xfId="1706"/>
    <cellStyle name="60% - Акцент3 10" xfId="1707"/>
    <cellStyle name="60% - Акцент3 2" xfId="1708"/>
    <cellStyle name="60% - Акцент3 2 2" xfId="1709"/>
    <cellStyle name="60% - Акцент3 3" xfId="1710"/>
    <cellStyle name="60% - Акцент3 3 2" xfId="1711"/>
    <cellStyle name="60% - Акцент3 4" xfId="1712"/>
    <cellStyle name="60% - Акцент3 4 2" xfId="1713"/>
    <cellStyle name="60% - Акцент3 5" xfId="1714"/>
    <cellStyle name="60% - Акцент3 5 2" xfId="1715"/>
    <cellStyle name="60% - Акцент3 6" xfId="1716"/>
    <cellStyle name="60% - Акцент3 6 2" xfId="1717"/>
    <cellStyle name="60% - Акцент3 7" xfId="1718"/>
    <cellStyle name="60% - Акцент3 7 2" xfId="1719"/>
    <cellStyle name="60% - Акцент3 8" xfId="1720"/>
    <cellStyle name="60% - Акцент3 8 2" xfId="1721"/>
    <cellStyle name="60% - Акцент3 9" xfId="1722"/>
    <cellStyle name="60% - Акцент3 9 2" xfId="1723"/>
    <cellStyle name="60% - Акцент4" xfId="1724"/>
    <cellStyle name="60% - Акцент4 10" xfId="1725"/>
    <cellStyle name="60% - Акцент4 2" xfId="1726"/>
    <cellStyle name="60% - Акцент4 2 2" xfId="1727"/>
    <cellStyle name="60% - Акцент4 3" xfId="1728"/>
    <cellStyle name="60% - Акцент4 3 2" xfId="1729"/>
    <cellStyle name="60% - Акцент4 4" xfId="1730"/>
    <cellStyle name="60% - Акцент4 4 2" xfId="1731"/>
    <cellStyle name="60% - Акцент4 5" xfId="1732"/>
    <cellStyle name="60% - Акцент4 5 2" xfId="1733"/>
    <cellStyle name="60% - Акцент4 6" xfId="1734"/>
    <cellStyle name="60% - Акцент4 6 2" xfId="1735"/>
    <cellStyle name="60% - Акцент4 7" xfId="1736"/>
    <cellStyle name="60% - Акцент4 7 2" xfId="1737"/>
    <cellStyle name="60% - Акцент4 8" xfId="1738"/>
    <cellStyle name="60% - Акцент4 8 2" xfId="1739"/>
    <cellStyle name="60% - Акцент4 9" xfId="1740"/>
    <cellStyle name="60% - Акцент4 9 2" xfId="1741"/>
    <cellStyle name="60% - Акцент5" xfId="1742"/>
    <cellStyle name="60% - Акцент5 10" xfId="1743"/>
    <cellStyle name="60% - Акцент5 2" xfId="1744"/>
    <cellStyle name="60% - Акцент5 2 2" xfId="1745"/>
    <cellStyle name="60% - Акцент5 3" xfId="1746"/>
    <cellStyle name="60% - Акцент5 3 2" xfId="1747"/>
    <cellStyle name="60% - Акцент5 4" xfId="1748"/>
    <cellStyle name="60% - Акцент5 4 2" xfId="1749"/>
    <cellStyle name="60% - Акцент5 5" xfId="1750"/>
    <cellStyle name="60% - Акцент5 5 2" xfId="1751"/>
    <cellStyle name="60% - Акцент5 6" xfId="1752"/>
    <cellStyle name="60% - Акцент5 6 2" xfId="1753"/>
    <cellStyle name="60% - Акцент5 7" xfId="1754"/>
    <cellStyle name="60% - Акцент5 7 2" xfId="1755"/>
    <cellStyle name="60% - Акцент5 8" xfId="1756"/>
    <cellStyle name="60% - Акцент5 8 2" xfId="1757"/>
    <cellStyle name="60% - Акцент5 9" xfId="1758"/>
    <cellStyle name="60% - Акцент5 9 2" xfId="1759"/>
    <cellStyle name="60% - Акцент6" xfId="1760"/>
    <cellStyle name="60% - Акцент6 10" xfId="1761"/>
    <cellStyle name="60% - Акцент6 2" xfId="1762"/>
    <cellStyle name="60% - Акцент6 2 2" xfId="1763"/>
    <cellStyle name="60% - Акцент6 3" xfId="1764"/>
    <cellStyle name="60% - Акцент6 3 2" xfId="1765"/>
    <cellStyle name="60% - Акцент6 4" xfId="1766"/>
    <cellStyle name="60% - Акцент6 4 2" xfId="1767"/>
    <cellStyle name="60% - Акцент6 5" xfId="1768"/>
    <cellStyle name="60% - Акцент6 5 2" xfId="1769"/>
    <cellStyle name="60% - Акцент6 6" xfId="1770"/>
    <cellStyle name="60% - Акцент6 6 2" xfId="1771"/>
    <cellStyle name="60% - Акцент6 7" xfId="1772"/>
    <cellStyle name="60% - Акцент6 7 2" xfId="1773"/>
    <cellStyle name="60% - Акцент6 8" xfId="1774"/>
    <cellStyle name="60% - Акцент6 8 2" xfId="1775"/>
    <cellStyle name="60% - Акцент6 9" xfId="1776"/>
    <cellStyle name="60% - Акцент6 9 2" xfId="1777"/>
    <cellStyle name="Accent1" xfId="1778"/>
    <cellStyle name="Accent2" xfId="1779"/>
    <cellStyle name="Accent3" xfId="1780"/>
    <cellStyle name="Accent4" xfId="1781"/>
    <cellStyle name="Accent5" xfId="1782"/>
    <cellStyle name="Accent6" xfId="1783"/>
    <cellStyle name="Ăčďĺđńńűëęŕ" xfId="1784"/>
    <cellStyle name="AFE" xfId="1785"/>
    <cellStyle name="Áĺççŕůčňíűé" xfId="1786"/>
    <cellStyle name="Äĺíĺćíűé [0]_(ňŕá 3č)" xfId="1787"/>
    <cellStyle name="Äĺíĺćíűé_(ňŕá 3č)" xfId="1788"/>
    <cellStyle name="Bad" xfId="1789"/>
    <cellStyle name="Blue" xfId="1790"/>
    <cellStyle name="Body_$Dollars" xfId="1791"/>
    <cellStyle name="Calculation" xfId="1792"/>
    <cellStyle name="Check Cell" xfId="1793"/>
    <cellStyle name="Chek" xfId="1794"/>
    <cellStyle name="Comma [0]_Adjusted FS 1299" xfId="1795"/>
    <cellStyle name="Comma 0" xfId="1796"/>
    <cellStyle name="Comma 0*" xfId="1797"/>
    <cellStyle name="Comma 2" xfId="1798"/>
    <cellStyle name="Comma 3*" xfId="1799"/>
    <cellStyle name="Comma_Adjusted FS 1299" xfId="1800"/>
    <cellStyle name="Comma0" xfId="1801"/>
    <cellStyle name="Çŕůčňíűé" xfId="1802"/>
    <cellStyle name="Currency [0]" xfId="1803"/>
    <cellStyle name="Currency [0] 2" xfId="1804"/>
    <cellStyle name="Currency [0] 2 10" xfId="1805"/>
    <cellStyle name="Currency [0] 2 11" xfId="1806"/>
    <cellStyle name="Currency [0] 2 2" xfId="1807"/>
    <cellStyle name="Currency [0] 2 2 2" xfId="1808"/>
    <cellStyle name="Currency [0] 2 2 3" xfId="1809"/>
    <cellStyle name="Currency [0] 2 2 4" xfId="1810"/>
    <cellStyle name="Currency [0] 2 3" xfId="1811"/>
    <cellStyle name="Currency [0] 2 3 2" xfId="1812"/>
    <cellStyle name="Currency [0] 2 3 3" xfId="1813"/>
    <cellStyle name="Currency [0] 2 3 4" xfId="1814"/>
    <cellStyle name="Currency [0] 2 4" xfId="1815"/>
    <cellStyle name="Currency [0] 2 4 2" xfId="1816"/>
    <cellStyle name="Currency [0] 2 4 3" xfId="1817"/>
    <cellStyle name="Currency [0] 2 4 4" xfId="1818"/>
    <cellStyle name="Currency [0] 2 5" xfId="1819"/>
    <cellStyle name="Currency [0] 2 5 2" xfId="1820"/>
    <cellStyle name="Currency [0] 2 5 3" xfId="1821"/>
    <cellStyle name="Currency [0] 2 5 4" xfId="1822"/>
    <cellStyle name="Currency [0] 2 6" xfId="1823"/>
    <cellStyle name="Currency [0] 2 6 2" xfId="1824"/>
    <cellStyle name="Currency [0] 2 6 3" xfId="1825"/>
    <cellStyle name="Currency [0] 2 6 4" xfId="1826"/>
    <cellStyle name="Currency [0] 2 7" xfId="1827"/>
    <cellStyle name="Currency [0] 2 7 2" xfId="1828"/>
    <cellStyle name="Currency [0] 2 7 3" xfId="1829"/>
    <cellStyle name="Currency [0] 2 7 4" xfId="1830"/>
    <cellStyle name="Currency [0] 2 8" xfId="1831"/>
    <cellStyle name="Currency [0] 2 8 2" xfId="1832"/>
    <cellStyle name="Currency [0] 2 8 3" xfId="1833"/>
    <cellStyle name="Currency [0] 2 8 4" xfId="1834"/>
    <cellStyle name="Currency [0] 2 9" xfId="1835"/>
    <cellStyle name="Currency [0] 3" xfId="1836"/>
    <cellStyle name="Currency [0] 3 10" xfId="1837"/>
    <cellStyle name="Currency [0] 3 11" xfId="1838"/>
    <cellStyle name="Currency [0] 3 2" xfId="1839"/>
    <cellStyle name="Currency [0] 3 2 2" xfId="1840"/>
    <cellStyle name="Currency [0] 3 2 3" xfId="1841"/>
    <cellStyle name="Currency [0] 3 2 4" xfId="1842"/>
    <cellStyle name="Currency [0] 3 3" xfId="1843"/>
    <cellStyle name="Currency [0] 3 3 2" xfId="1844"/>
    <cellStyle name="Currency [0] 3 3 3" xfId="1845"/>
    <cellStyle name="Currency [0] 3 3 4" xfId="1846"/>
    <cellStyle name="Currency [0] 3 4" xfId="1847"/>
    <cellStyle name="Currency [0] 3 4 2" xfId="1848"/>
    <cellStyle name="Currency [0] 3 4 3" xfId="1849"/>
    <cellStyle name="Currency [0] 3 4 4" xfId="1850"/>
    <cellStyle name="Currency [0] 3 5" xfId="1851"/>
    <cellStyle name="Currency [0] 3 5 2" xfId="1852"/>
    <cellStyle name="Currency [0] 3 5 3" xfId="1853"/>
    <cellStyle name="Currency [0] 3 5 4" xfId="1854"/>
    <cellStyle name="Currency [0] 3 6" xfId="1855"/>
    <cellStyle name="Currency [0] 3 6 2" xfId="1856"/>
    <cellStyle name="Currency [0] 3 6 3" xfId="1857"/>
    <cellStyle name="Currency [0] 3 6 4" xfId="1858"/>
    <cellStyle name="Currency [0] 3 7" xfId="1859"/>
    <cellStyle name="Currency [0] 3 7 2" xfId="1860"/>
    <cellStyle name="Currency [0] 3 7 3" xfId="1861"/>
    <cellStyle name="Currency [0] 3 7 4" xfId="1862"/>
    <cellStyle name="Currency [0] 3 8" xfId="1863"/>
    <cellStyle name="Currency [0] 3 8 2" xfId="1864"/>
    <cellStyle name="Currency [0] 3 8 3" xfId="1865"/>
    <cellStyle name="Currency [0] 3 8 4" xfId="1866"/>
    <cellStyle name="Currency [0] 3 9" xfId="1867"/>
    <cellStyle name="Currency [0] 4" xfId="1868"/>
    <cellStyle name="Currency [0] 4 10" xfId="1869"/>
    <cellStyle name="Currency [0] 4 11" xfId="1870"/>
    <cellStyle name="Currency [0] 4 2" xfId="1871"/>
    <cellStyle name="Currency [0] 4 2 2" xfId="1872"/>
    <cellStyle name="Currency [0] 4 2 3" xfId="1873"/>
    <cellStyle name="Currency [0] 4 2 4" xfId="1874"/>
    <cellStyle name="Currency [0] 4 3" xfId="1875"/>
    <cellStyle name="Currency [0] 4 3 2" xfId="1876"/>
    <cellStyle name="Currency [0] 4 3 3" xfId="1877"/>
    <cellStyle name="Currency [0] 4 3 4" xfId="1878"/>
    <cellStyle name="Currency [0] 4 4" xfId="1879"/>
    <cellStyle name="Currency [0] 4 4 2" xfId="1880"/>
    <cellStyle name="Currency [0] 4 4 3" xfId="1881"/>
    <cellStyle name="Currency [0] 4 4 4" xfId="1882"/>
    <cellStyle name="Currency [0] 4 5" xfId="1883"/>
    <cellStyle name="Currency [0] 4 5 2" xfId="1884"/>
    <cellStyle name="Currency [0] 4 5 3" xfId="1885"/>
    <cellStyle name="Currency [0] 4 5 4" xfId="1886"/>
    <cellStyle name="Currency [0] 4 6" xfId="1887"/>
    <cellStyle name="Currency [0] 4 6 2" xfId="1888"/>
    <cellStyle name="Currency [0] 4 6 3" xfId="1889"/>
    <cellStyle name="Currency [0] 4 6 4" xfId="1890"/>
    <cellStyle name="Currency [0] 4 7" xfId="1891"/>
    <cellStyle name="Currency [0] 4 7 2" xfId="1892"/>
    <cellStyle name="Currency [0] 4 7 3" xfId="1893"/>
    <cellStyle name="Currency [0] 4 7 4" xfId="1894"/>
    <cellStyle name="Currency [0] 4 8" xfId="1895"/>
    <cellStyle name="Currency [0] 4 8 2" xfId="1896"/>
    <cellStyle name="Currency [0] 4 8 3" xfId="1897"/>
    <cellStyle name="Currency [0] 4 8 4" xfId="1898"/>
    <cellStyle name="Currency [0] 4 9" xfId="1899"/>
    <cellStyle name="Currency [0] 5" xfId="1900"/>
    <cellStyle name="Currency [0] 5 10" xfId="1901"/>
    <cellStyle name="Currency [0] 5 11" xfId="1902"/>
    <cellStyle name="Currency [0] 5 2" xfId="1903"/>
    <cellStyle name="Currency [0] 5 2 2" xfId="1904"/>
    <cellStyle name="Currency [0] 5 2 3" xfId="1905"/>
    <cellStyle name="Currency [0] 5 2 4" xfId="1906"/>
    <cellStyle name="Currency [0] 5 3" xfId="1907"/>
    <cellStyle name="Currency [0] 5 3 2" xfId="1908"/>
    <cellStyle name="Currency [0] 5 3 3" xfId="1909"/>
    <cellStyle name="Currency [0] 5 3 4" xfId="1910"/>
    <cellStyle name="Currency [0] 5 4" xfId="1911"/>
    <cellStyle name="Currency [0] 5 4 2" xfId="1912"/>
    <cellStyle name="Currency [0] 5 4 3" xfId="1913"/>
    <cellStyle name="Currency [0] 5 4 4" xfId="1914"/>
    <cellStyle name="Currency [0] 5 5" xfId="1915"/>
    <cellStyle name="Currency [0] 5 5 2" xfId="1916"/>
    <cellStyle name="Currency [0] 5 5 3" xfId="1917"/>
    <cellStyle name="Currency [0] 5 5 4" xfId="1918"/>
    <cellStyle name="Currency [0] 5 6" xfId="1919"/>
    <cellStyle name="Currency [0] 5 6 2" xfId="1920"/>
    <cellStyle name="Currency [0] 5 6 3" xfId="1921"/>
    <cellStyle name="Currency [0] 5 6 4" xfId="1922"/>
    <cellStyle name="Currency [0] 5 7" xfId="1923"/>
    <cellStyle name="Currency [0] 5 7 2" xfId="1924"/>
    <cellStyle name="Currency [0] 5 7 3" xfId="1925"/>
    <cellStyle name="Currency [0] 5 7 4" xfId="1926"/>
    <cellStyle name="Currency [0] 5 8" xfId="1927"/>
    <cellStyle name="Currency [0] 5 8 2" xfId="1928"/>
    <cellStyle name="Currency [0] 5 8 3" xfId="1929"/>
    <cellStyle name="Currency [0] 5 8 4" xfId="1930"/>
    <cellStyle name="Currency [0] 5 9" xfId="1931"/>
    <cellStyle name="Currency [0] 6" xfId="1932"/>
    <cellStyle name="Currency [0] 6 2" xfId="1933"/>
    <cellStyle name="Currency [0] 6 3" xfId="1934"/>
    <cellStyle name="Currency [0] 6 4" xfId="1935"/>
    <cellStyle name="Currency [0] 7" xfId="1936"/>
    <cellStyle name="Currency [0] 7 2" xfId="1937"/>
    <cellStyle name="Currency [0] 7 3" xfId="1938"/>
    <cellStyle name="Currency [0] 7 4" xfId="1939"/>
    <cellStyle name="Currency [0] 8" xfId="1940"/>
    <cellStyle name="Currency [0] 8 2" xfId="1941"/>
    <cellStyle name="Currency [0] 8 3" xfId="1942"/>
    <cellStyle name="Currency [0] 8 4" xfId="1943"/>
    <cellStyle name="Currency 0" xfId="1944"/>
    <cellStyle name="Currency 2" xfId="1945"/>
    <cellStyle name="Currency_06_9m" xfId="1946"/>
    <cellStyle name="Currency0" xfId="1947"/>
    <cellStyle name="Currency2" xfId="1948"/>
    <cellStyle name="Date" xfId="1949"/>
    <cellStyle name="Date Aligned" xfId="1950"/>
    <cellStyle name="Dates" xfId="1951"/>
    <cellStyle name="Dezimal [0]_NEGS" xfId="1952"/>
    <cellStyle name="Dezimal_NEGS" xfId="1953"/>
    <cellStyle name="Dotted Line" xfId="1954"/>
    <cellStyle name="E&amp;Y House" xfId="1955"/>
    <cellStyle name="E-mail" xfId="1956"/>
    <cellStyle name="E-mail 2" xfId="1957"/>
    <cellStyle name="E-mail_ARMRAZR" xfId="1958"/>
    <cellStyle name="Euro" xfId="1959"/>
    <cellStyle name="ew" xfId="1960"/>
    <cellStyle name="Explanatory Text" xfId="1961"/>
    <cellStyle name="F2" xfId="1962"/>
    <cellStyle name="F3" xfId="1963"/>
    <cellStyle name="F4" xfId="1964"/>
    <cellStyle name="F5" xfId="1965"/>
    <cellStyle name="F6" xfId="1966"/>
    <cellStyle name="F7" xfId="1967"/>
    <cellStyle name="F8" xfId="1968"/>
    <cellStyle name="Fixed" xfId="1969"/>
    <cellStyle name="fo]&#13;&#10;UserName=Murat Zelef&#13;&#10;UserCompany=Bumerang&#13;&#10;&#13;&#10;[File Paths]&#13;&#10;WorkingDirectory=C:\EQUIS\DLWIN&#13;&#10;DownLoader=C" xfId="1970"/>
    <cellStyle name="Followed Hyperlink" xfId="1971"/>
    <cellStyle name="Footnote" xfId="1972"/>
    <cellStyle name="Good" xfId="1973"/>
    <cellStyle name="hard no" xfId="1974"/>
    <cellStyle name="Hard Percent" xfId="1975"/>
    <cellStyle name="hardno" xfId="1976"/>
    <cellStyle name="Header" xfId="1977"/>
    <cellStyle name="Heading" xfId="1978"/>
    <cellStyle name="Heading 1" xfId="1979"/>
    <cellStyle name="Heading 2" xfId="1980"/>
    <cellStyle name="Heading 3" xfId="1981"/>
    <cellStyle name="Heading 4" xfId="1982"/>
    <cellStyle name="Heading_GP.ITOG.4.78(v1.0) - для разделения" xfId="1983"/>
    <cellStyle name="Heading2" xfId="1984"/>
    <cellStyle name="Heading2 2" xfId="1985"/>
    <cellStyle name="Heading2_ARMRAZR" xfId="1986"/>
    <cellStyle name="Hyperlink" xfId="1987"/>
    <cellStyle name="Îáű÷íűé__FES" xfId="1988"/>
    <cellStyle name="Îáû÷íûé_cogs" xfId="1989"/>
    <cellStyle name="Îňęđűâŕâřŕ˙ń˙ ăčďĺđńńűëęŕ" xfId="1990"/>
    <cellStyle name="Info" xfId="1991"/>
    <cellStyle name="Input" xfId="1992"/>
    <cellStyle name="InputCurrency" xfId="1993"/>
    <cellStyle name="InputCurrency2" xfId="1994"/>
    <cellStyle name="InputMultiple1" xfId="1995"/>
    <cellStyle name="InputPercent1" xfId="1996"/>
    <cellStyle name="Inputs" xfId="1997"/>
    <cellStyle name="Inputs (const)" xfId="1998"/>
    <cellStyle name="Inputs (const) 2" xfId="1999"/>
    <cellStyle name="Inputs (const)_ARMRAZR" xfId="2000"/>
    <cellStyle name="Inputs 2" xfId="2001"/>
    <cellStyle name="Inputs 3" xfId="2002"/>
    <cellStyle name="Inputs Co" xfId="2003"/>
    <cellStyle name="Inputs_46EE.2011(v1.0)" xfId="2004"/>
    <cellStyle name="Linked Cell" xfId="2005"/>
    <cellStyle name="Millares [0]_RESULTS" xfId="2006"/>
    <cellStyle name="Millares_RESULTS" xfId="2007"/>
    <cellStyle name="Milliers [0]_RESULTS" xfId="2008"/>
    <cellStyle name="Milliers_RESULTS" xfId="2009"/>
    <cellStyle name="mnb" xfId="2010"/>
    <cellStyle name="Moneda [0]_RESULTS" xfId="2011"/>
    <cellStyle name="Moneda_RESULTS" xfId="2012"/>
    <cellStyle name="Monétaire [0]_RESULTS" xfId="2013"/>
    <cellStyle name="Monétaire_RESULTS" xfId="2014"/>
    <cellStyle name="Multiple" xfId="2015"/>
    <cellStyle name="Multiple1" xfId="2016"/>
    <cellStyle name="MultipleBelow" xfId="2017"/>
    <cellStyle name="namber" xfId="2018"/>
    <cellStyle name="Neutral" xfId="2019"/>
    <cellStyle name="Norma11l" xfId="2020"/>
    <cellStyle name="normal" xfId="2021"/>
    <cellStyle name="Normal - Style1" xfId="2022"/>
    <cellStyle name="normal 10" xfId="2023"/>
    <cellStyle name="normal 11" xfId="2024"/>
    <cellStyle name="normal 12" xfId="2025"/>
    <cellStyle name="normal 13" xfId="2026"/>
    <cellStyle name="normal 14" xfId="2027"/>
    <cellStyle name="normal 15" xfId="2028"/>
    <cellStyle name="normal 16" xfId="2029"/>
    <cellStyle name="normal 17" xfId="2030"/>
    <cellStyle name="normal 18" xfId="2031"/>
    <cellStyle name="normal 19" xfId="2032"/>
    <cellStyle name="Normal 2" xfId="2033"/>
    <cellStyle name="Normal 2 2" xfId="2034"/>
    <cellStyle name="Normal 2 3" xfId="2035"/>
    <cellStyle name="Normal 2 4" xfId="2036"/>
    <cellStyle name="Normal 2_Общехоз." xfId="2037"/>
    <cellStyle name="normal 20" xfId="2038"/>
    <cellStyle name="normal 21" xfId="2039"/>
    <cellStyle name="normal 22" xfId="2040"/>
    <cellStyle name="normal 23" xfId="2041"/>
    <cellStyle name="normal 24" xfId="2042"/>
    <cellStyle name="normal 25" xfId="2043"/>
    <cellStyle name="normal 26" xfId="2044"/>
    <cellStyle name="normal 3" xfId="2045"/>
    <cellStyle name="normal 4" xfId="2046"/>
    <cellStyle name="normal 5" xfId="2047"/>
    <cellStyle name="normal 6" xfId="2048"/>
    <cellStyle name="normal 7" xfId="2049"/>
    <cellStyle name="normal 8" xfId="2050"/>
    <cellStyle name="normal 9" xfId="2051"/>
    <cellStyle name="Normal." xfId="2052"/>
    <cellStyle name="Normal_06_9m" xfId="2053"/>
    <cellStyle name="Normal1" xfId="2054"/>
    <cellStyle name="Normal2" xfId="2055"/>
    <cellStyle name="NormalGB" xfId="2056"/>
    <cellStyle name="Normalny_24. 02. 97." xfId="2057"/>
    <cellStyle name="normбlnм_laroux" xfId="2058"/>
    <cellStyle name="Note" xfId="2059"/>
    <cellStyle name="number" xfId="2060"/>
    <cellStyle name="Ôčíŕíńîâűé [0]_(ňŕá 3č)" xfId="2061"/>
    <cellStyle name="Ôčíŕíńîâűé_(ňŕá 3č)" xfId="2062"/>
    <cellStyle name="Option" xfId="2063"/>
    <cellStyle name="Òûñÿ÷è [0]_cogs" xfId="2064"/>
    <cellStyle name="Òûñÿ÷è_cogs" xfId="2065"/>
    <cellStyle name="Output" xfId="2066"/>
    <cellStyle name="Page Number" xfId="2067"/>
    <cellStyle name="pb_page_heading_LS" xfId="2068"/>
    <cellStyle name="Percent_RS_Lianozovo-Samara_9m01" xfId="2069"/>
    <cellStyle name="Percent1" xfId="2070"/>
    <cellStyle name="Piug" xfId="2071"/>
    <cellStyle name="Plug" xfId="2072"/>
    <cellStyle name="Price_Body" xfId="2073"/>
    <cellStyle name="prochrek" xfId="2074"/>
    <cellStyle name="Protected" xfId="2075"/>
    <cellStyle name="Salomon Logo" xfId="2076"/>
    <cellStyle name="SAPBEXaggData" xfId="2077"/>
    <cellStyle name="SAPBEXaggDataEmph" xfId="2078"/>
    <cellStyle name="SAPBEXaggItem" xfId="2079"/>
    <cellStyle name="SAPBEXaggItemX" xfId="2080"/>
    <cellStyle name="SAPBEXchaText" xfId="2081"/>
    <cellStyle name="SAPBEXexcBad7" xfId="2082"/>
    <cellStyle name="SAPBEXexcBad8" xfId="2083"/>
    <cellStyle name="SAPBEXexcBad9" xfId="2084"/>
    <cellStyle name="SAPBEXexcCritical4" xfId="2085"/>
    <cellStyle name="SAPBEXexcCritical5" xfId="2086"/>
    <cellStyle name="SAPBEXexcCritical6" xfId="2087"/>
    <cellStyle name="SAPBEXexcGood1" xfId="2088"/>
    <cellStyle name="SAPBEXexcGood2" xfId="2089"/>
    <cellStyle name="SAPBEXexcGood3" xfId="2090"/>
    <cellStyle name="SAPBEXfilterDrill" xfId="2091"/>
    <cellStyle name="SAPBEXfilterItem" xfId="2092"/>
    <cellStyle name="SAPBEXfilterText" xfId="2093"/>
    <cellStyle name="SAPBEXformats" xfId="2094"/>
    <cellStyle name="SAPBEXheaderItem" xfId="2095"/>
    <cellStyle name="SAPBEXheaderText" xfId="2096"/>
    <cellStyle name="SAPBEXHLevel0" xfId="2097"/>
    <cellStyle name="SAPBEXHLevel0X" xfId="2098"/>
    <cellStyle name="SAPBEXHLevel1" xfId="2099"/>
    <cellStyle name="SAPBEXHLevel1X" xfId="2100"/>
    <cellStyle name="SAPBEXHLevel2" xfId="2101"/>
    <cellStyle name="SAPBEXHLevel2X" xfId="2102"/>
    <cellStyle name="SAPBEXHLevel3" xfId="2103"/>
    <cellStyle name="SAPBEXHLevel3X" xfId="2104"/>
    <cellStyle name="SAPBEXinputData" xfId="2105"/>
    <cellStyle name="SAPBEXinputData 2" xfId="2106"/>
    <cellStyle name="SAPBEXinputData 3" xfId="2107"/>
    <cellStyle name="SAPBEXinputData 4" xfId="2108"/>
    <cellStyle name="SAPBEXresData" xfId="2109"/>
    <cellStyle name="SAPBEXresDataEmph" xfId="2110"/>
    <cellStyle name="SAPBEXresItem" xfId="2111"/>
    <cellStyle name="SAPBEXresItemX" xfId="2112"/>
    <cellStyle name="SAPBEXstdData" xfId="2113"/>
    <cellStyle name="SAPBEXstdDataEmph" xfId="2114"/>
    <cellStyle name="SAPBEXstdItem" xfId="2115"/>
    <cellStyle name="SAPBEXstdItemX" xfId="2116"/>
    <cellStyle name="SAPBEXtitle" xfId="2117"/>
    <cellStyle name="SAPBEXundefined" xfId="2118"/>
    <cellStyle name="st1" xfId="2119"/>
    <cellStyle name="Standard_NEGS" xfId="2120"/>
    <cellStyle name="Style 1" xfId="2121"/>
    <cellStyle name="Table Head" xfId="2122"/>
    <cellStyle name="Table Head Aligned" xfId="2123"/>
    <cellStyle name="Table Head Blue" xfId="2124"/>
    <cellStyle name="Table Head Green" xfId="2125"/>
    <cellStyle name="Table Head_Val_Sum_Graph" xfId="2126"/>
    <cellStyle name="Table Heading" xfId="2127"/>
    <cellStyle name="Table Heading 2" xfId="2128"/>
    <cellStyle name="Table Heading_ARMRAZR" xfId="2129"/>
    <cellStyle name="Table Text" xfId="2130"/>
    <cellStyle name="Table Title" xfId="2131"/>
    <cellStyle name="Table Units" xfId="2132"/>
    <cellStyle name="Table_Header" xfId="2133"/>
    <cellStyle name="Text" xfId="2134"/>
    <cellStyle name="Text 1" xfId="2135"/>
    <cellStyle name="Text Head" xfId="2136"/>
    <cellStyle name="Text Head 1" xfId="2137"/>
    <cellStyle name="Title" xfId="2138"/>
    <cellStyle name="Total" xfId="2139"/>
    <cellStyle name="TotalCurrency" xfId="2140"/>
    <cellStyle name="Underline_Single" xfId="2141"/>
    <cellStyle name="Unit" xfId="2142"/>
    <cellStyle name="Warning Text" xfId="2143"/>
    <cellStyle name="year" xfId="2144"/>
    <cellStyle name="Акцент1" xfId="2145"/>
    <cellStyle name="Акцент1 10" xfId="2146"/>
    <cellStyle name="Акцент1 2" xfId="2147"/>
    <cellStyle name="Акцент1 2 2" xfId="2148"/>
    <cellStyle name="Акцент1 3" xfId="2149"/>
    <cellStyle name="Акцент1 3 2" xfId="2150"/>
    <cellStyle name="Акцент1 4" xfId="2151"/>
    <cellStyle name="Акцент1 4 2" xfId="2152"/>
    <cellStyle name="Акцент1 5" xfId="2153"/>
    <cellStyle name="Акцент1 5 2" xfId="2154"/>
    <cellStyle name="Акцент1 6" xfId="2155"/>
    <cellStyle name="Акцент1 6 2" xfId="2156"/>
    <cellStyle name="Акцент1 7" xfId="2157"/>
    <cellStyle name="Акцент1 7 2" xfId="2158"/>
    <cellStyle name="Акцент1 8" xfId="2159"/>
    <cellStyle name="Акцент1 8 2" xfId="2160"/>
    <cellStyle name="Акцент1 9" xfId="2161"/>
    <cellStyle name="Акцент1 9 2" xfId="2162"/>
    <cellStyle name="Акцент2" xfId="2163"/>
    <cellStyle name="Акцент2 10" xfId="2164"/>
    <cellStyle name="Акцент2 2" xfId="2165"/>
    <cellStyle name="Акцент2 2 2" xfId="2166"/>
    <cellStyle name="Акцент2 3" xfId="2167"/>
    <cellStyle name="Акцент2 3 2" xfId="2168"/>
    <cellStyle name="Акцент2 4" xfId="2169"/>
    <cellStyle name="Акцент2 4 2" xfId="2170"/>
    <cellStyle name="Акцент2 5" xfId="2171"/>
    <cellStyle name="Акцент2 5 2" xfId="2172"/>
    <cellStyle name="Акцент2 6" xfId="2173"/>
    <cellStyle name="Акцент2 6 2" xfId="2174"/>
    <cellStyle name="Акцент2 7" xfId="2175"/>
    <cellStyle name="Акцент2 7 2" xfId="2176"/>
    <cellStyle name="Акцент2 8" xfId="2177"/>
    <cellStyle name="Акцент2 8 2" xfId="2178"/>
    <cellStyle name="Акцент2 9" xfId="2179"/>
    <cellStyle name="Акцент2 9 2" xfId="2180"/>
    <cellStyle name="Акцент3" xfId="2181"/>
    <cellStyle name="Акцент3 10" xfId="2182"/>
    <cellStyle name="Акцент3 2" xfId="2183"/>
    <cellStyle name="Акцент3 2 2" xfId="2184"/>
    <cellStyle name="Акцент3 3" xfId="2185"/>
    <cellStyle name="Акцент3 3 2" xfId="2186"/>
    <cellStyle name="Акцент3 4" xfId="2187"/>
    <cellStyle name="Акцент3 4 2" xfId="2188"/>
    <cellStyle name="Акцент3 5" xfId="2189"/>
    <cellStyle name="Акцент3 5 2" xfId="2190"/>
    <cellStyle name="Акцент3 6" xfId="2191"/>
    <cellStyle name="Акцент3 6 2" xfId="2192"/>
    <cellStyle name="Акцент3 7" xfId="2193"/>
    <cellStyle name="Акцент3 7 2" xfId="2194"/>
    <cellStyle name="Акцент3 8" xfId="2195"/>
    <cellStyle name="Акцент3 8 2" xfId="2196"/>
    <cellStyle name="Акцент3 9" xfId="2197"/>
    <cellStyle name="Акцент3 9 2" xfId="2198"/>
    <cellStyle name="Акцент4" xfId="2199"/>
    <cellStyle name="Акцент4 10" xfId="2200"/>
    <cellStyle name="Акцент4 2" xfId="2201"/>
    <cellStyle name="Акцент4 2 2" xfId="2202"/>
    <cellStyle name="Акцент4 3" xfId="2203"/>
    <cellStyle name="Акцент4 3 2" xfId="2204"/>
    <cellStyle name="Акцент4 4" xfId="2205"/>
    <cellStyle name="Акцент4 4 2" xfId="2206"/>
    <cellStyle name="Акцент4 5" xfId="2207"/>
    <cellStyle name="Акцент4 5 2" xfId="2208"/>
    <cellStyle name="Акцент4 6" xfId="2209"/>
    <cellStyle name="Акцент4 6 2" xfId="2210"/>
    <cellStyle name="Акцент4 7" xfId="2211"/>
    <cellStyle name="Акцент4 7 2" xfId="2212"/>
    <cellStyle name="Акцент4 8" xfId="2213"/>
    <cellStyle name="Акцент4 8 2" xfId="2214"/>
    <cellStyle name="Акцент4 9" xfId="2215"/>
    <cellStyle name="Акцент4 9 2" xfId="2216"/>
    <cellStyle name="Акцент5" xfId="2217"/>
    <cellStyle name="Акцент5 10" xfId="2218"/>
    <cellStyle name="Акцент5 2" xfId="2219"/>
    <cellStyle name="Акцент5 2 2" xfId="2220"/>
    <cellStyle name="Акцент5 3" xfId="2221"/>
    <cellStyle name="Акцент5 3 2" xfId="2222"/>
    <cellStyle name="Акцент5 4" xfId="2223"/>
    <cellStyle name="Акцент5 4 2" xfId="2224"/>
    <cellStyle name="Акцент5 5" xfId="2225"/>
    <cellStyle name="Акцент5 5 2" xfId="2226"/>
    <cellStyle name="Акцент5 6" xfId="2227"/>
    <cellStyle name="Акцент5 6 2" xfId="2228"/>
    <cellStyle name="Акцент5 7" xfId="2229"/>
    <cellStyle name="Акцент5 7 2" xfId="2230"/>
    <cellStyle name="Акцент5 8" xfId="2231"/>
    <cellStyle name="Акцент5 8 2" xfId="2232"/>
    <cellStyle name="Акцент5 9" xfId="2233"/>
    <cellStyle name="Акцент5 9 2" xfId="2234"/>
    <cellStyle name="Акцент6" xfId="2235"/>
    <cellStyle name="Акцент6 10" xfId="2236"/>
    <cellStyle name="Акцент6 2" xfId="2237"/>
    <cellStyle name="Акцент6 2 2" xfId="2238"/>
    <cellStyle name="Акцент6 3" xfId="2239"/>
    <cellStyle name="Акцент6 3 2" xfId="2240"/>
    <cellStyle name="Акцент6 4" xfId="2241"/>
    <cellStyle name="Акцент6 4 2" xfId="2242"/>
    <cellStyle name="Акцент6 5" xfId="2243"/>
    <cellStyle name="Акцент6 5 2" xfId="2244"/>
    <cellStyle name="Акцент6 6" xfId="2245"/>
    <cellStyle name="Акцент6 6 2" xfId="2246"/>
    <cellStyle name="Акцент6 7" xfId="2247"/>
    <cellStyle name="Акцент6 7 2" xfId="2248"/>
    <cellStyle name="Акцент6 8" xfId="2249"/>
    <cellStyle name="Акцент6 8 2" xfId="2250"/>
    <cellStyle name="Акцент6 9" xfId="2251"/>
    <cellStyle name="Акцент6 9 2" xfId="2252"/>
    <cellStyle name="Беззащитный" xfId="2253"/>
    <cellStyle name="Ввод " xfId="2254"/>
    <cellStyle name="Ввод  10" xfId="2255"/>
    <cellStyle name="Ввод  2" xfId="2256"/>
    <cellStyle name="Ввод  2 2" xfId="2257"/>
    <cellStyle name="Ввод  2_46EE.2011(v1.0)" xfId="2258"/>
    <cellStyle name="Ввод  3" xfId="2259"/>
    <cellStyle name="Ввод  3 2" xfId="2260"/>
    <cellStyle name="Ввод  3_46EE.2011(v1.0)" xfId="2261"/>
    <cellStyle name="Ввод  4" xfId="2262"/>
    <cellStyle name="Ввод  4 2" xfId="2263"/>
    <cellStyle name="Ввод  4_46EE.2011(v1.0)" xfId="2264"/>
    <cellStyle name="Ввод  5" xfId="2265"/>
    <cellStyle name="Ввод  5 2" xfId="2266"/>
    <cellStyle name="Ввод  5_46EE.2011(v1.0)" xfId="2267"/>
    <cellStyle name="Ввод  6" xfId="2268"/>
    <cellStyle name="Ввод  6 2" xfId="2269"/>
    <cellStyle name="Ввод  6_46EE.2011(v1.0)" xfId="2270"/>
    <cellStyle name="Ввод  7" xfId="2271"/>
    <cellStyle name="Ввод  7 2" xfId="2272"/>
    <cellStyle name="Ввод  7_46EE.2011(v1.0)" xfId="2273"/>
    <cellStyle name="Ввод  8" xfId="2274"/>
    <cellStyle name="Ввод  8 2" xfId="2275"/>
    <cellStyle name="Ввод  8_46EE.2011(v1.0)" xfId="2276"/>
    <cellStyle name="Ввод  9" xfId="2277"/>
    <cellStyle name="Ввод  9 2" xfId="2278"/>
    <cellStyle name="Ввод  9_46EE.2011(v1.0)" xfId="2279"/>
    <cellStyle name="Верт. заголовок" xfId="2280"/>
    <cellStyle name="Вес_продукта" xfId="2281"/>
    <cellStyle name="Вывод" xfId="2282"/>
    <cellStyle name="Вывод 10" xfId="2283"/>
    <cellStyle name="Вывод 2" xfId="2284"/>
    <cellStyle name="Вывод 2 2" xfId="2285"/>
    <cellStyle name="Вывод 2_46EE.2011(v1.0)" xfId="2286"/>
    <cellStyle name="Вывод 3" xfId="2287"/>
    <cellStyle name="Вывод 3 2" xfId="2288"/>
    <cellStyle name="Вывод 3_46EE.2011(v1.0)" xfId="2289"/>
    <cellStyle name="Вывод 4" xfId="2290"/>
    <cellStyle name="Вывод 4 2" xfId="2291"/>
    <cellStyle name="Вывод 4_46EE.2011(v1.0)" xfId="2292"/>
    <cellStyle name="Вывод 5" xfId="2293"/>
    <cellStyle name="Вывод 5 2" xfId="2294"/>
    <cellStyle name="Вывод 5_46EE.2011(v1.0)" xfId="2295"/>
    <cellStyle name="Вывод 6" xfId="2296"/>
    <cellStyle name="Вывод 6 2" xfId="2297"/>
    <cellStyle name="Вывод 6_46EE.2011(v1.0)" xfId="2298"/>
    <cellStyle name="Вывод 7" xfId="2299"/>
    <cellStyle name="Вывод 7 2" xfId="2300"/>
    <cellStyle name="Вывод 7_46EE.2011(v1.0)" xfId="2301"/>
    <cellStyle name="Вывод 8" xfId="2302"/>
    <cellStyle name="Вывод 8 2" xfId="2303"/>
    <cellStyle name="Вывод 8_46EE.2011(v1.0)" xfId="2304"/>
    <cellStyle name="Вывод 9" xfId="2305"/>
    <cellStyle name="Вывод 9 2" xfId="2306"/>
    <cellStyle name="Вывод 9_46EE.2011(v1.0)" xfId="2307"/>
    <cellStyle name="Вычисление" xfId="2308"/>
    <cellStyle name="Вычисление 10" xfId="2309"/>
    <cellStyle name="Вычисление 2" xfId="2310"/>
    <cellStyle name="Вычисление 2 2" xfId="2311"/>
    <cellStyle name="Вычисление 2_46EE.2011(v1.0)" xfId="2312"/>
    <cellStyle name="Вычисление 3" xfId="2313"/>
    <cellStyle name="Вычисление 3 2" xfId="2314"/>
    <cellStyle name="Вычисление 3_46EE.2011(v1.0)" xfId="2315"/>
    <cellStyle name="Вычисление 4" xfId="2316"/>
    <cellStyle name="Вычисление 4 2" xfId="2317"/>
    <cellStyle name="Вычисление 4_46EE.2011(v1.0)" xfId="2318"/>
    <cellStyle name="Вычисление 5" xfId="2319"/>
    <cellStyle name="Вычисление 5 2" xfId="2320"/>
    <cellStyle name="Вычисление 5_46EE.2011(v1.0)" xfId="2321"/>
    <cellStyle name="Вычисление 6" xfId="2322"/>
    <cellStyle name="Вычисление 6 2" xfId="2323"/>
    <cellStyle name="Вычисление 6_46EE.2011(v1.0)" xfId="2324"/>
    <cellStyle name="Вычисление 7" xfId="2325"/>
    <cellStyle name="Вычисление 7 2" xfId="2326"/>
    <cellStyle name="Вычисление 7_46EE.2011(v1.0)" xfId="2327"/>
    <cellStyle name="Вычисление 8" xfId="2328"/>
    <cellStyle name="Вычисление 8 2" xfId="2329"/>
    <cellStyle name="Вычисление 8_46EE.2011(v1.0)" xfId="2330"/>
    <cellStyle name="Вычисление 9" xfId="2331"/>
    <cellStyle name="Вычисление 9 2" xfId="2332"/>
    <cellStyle name="Вычисление 9_46EE.2011(v1.0)" xfId="2333"/>
    <cellStyle name="Гиперссылка 2" xfId="2334"/>
    <cellStyle name="Гиперссылка 3" xfId="2335"/>
    <cellStyle name="Гиперссылка 4" xfId="2336"/>
    <cellStyle name="Гиперссылка 5" xfId="2337"/>
    <cellStyle name="Группа" xfId="2338"/>
    <cellStyle name="Группа 0" xfId="2339"/>
    <cellStyle name="Группа 1" xfId="2340"/>
    <cellStyle name="Группа 2" xfId="2341"/>
    <cellStyle name="Группа 3" xfId="2342"/>
    <cellStyle name="Группа 4" xfId="2343"/>
    <cellStyle name="Группа 5" xfId="2344"/>
    <cellStyle name="Группа 6" xfId="2345"/>
    <cellStyle name="Группа 7" xfId="2346"/>
    <cellStyle name="Группа 8" xfId="2347"/>
    <cellStyle name="Группа_additional slides_04.12.03 _1" xfId="2348"/>
    <cellStyle name="ДАТА" xfId="2349"/>
    <cellStyle name="ДАТА 2" xfId="2350"/>
    <cellStyle name="ДАТА 3" xfId="2351"/>
    <cellStyle name="ДАТА 4" xfId="2352"/>
    <cellStyle name="ДАТА 5" xfId="2353"/>
    <cellStyle name="ДАТА 6" xfId="2354"/>
    <cellStyle name="ДАТА 7" xfId="2355"/>
    <cellStyle name="ДАТА 8" xfId="2356"/>
    <cellStyle name="ДАТА 9" xfId="2357"/>
    <cellStyle name="ДАТА_1" xfId="2358"/>
    <cellStyle name="Currency" xfId="2359"/>
    <cellStyle name="Currency [0]" xfId="2360"/>
    <cellStyle name="Денежный 2" xfId="2361"/>
    <cellStyle name="Денежный 2 2" xfId="2362"/>
    <cellStyle name="Денежный 2_FORMA23-N.ENRG.2011 (v0.1)" xfId="2363"/>
    <cellStyle name="Заголовок" xfId="2364"/>
    <cellStyle name="Заголовок 1" xfId="2365"/>
    <cellStyle name="Заголовок 1 10" xfId="2366"/>
    <cellStyle name="Заголовок 1 2" xfId="2367"/>
    <cellStyle name="Заголовок 1 2 2" xfId="2368"/>
    <cellStyle name="Заголовок 1 2_46EE.2011(v1.0)" xfId="2369"/>
    <cellStyle name="Заголовок 1 3" xfId="2370"/>
    <cellStyle name="Заголовок 1 3 2" xfId="2371"/>
    <cellStyle name="Заголовок 1 3_46EE.2011(v1.0)" xfId="2372"/>
    <cellStyle name="Заголовок 1 4" xfId="2373"/>
    <cellStyle name="Заголовок 1 4 2" xfId="2374"/>
    <cellStyle name="Заголовок 1 4_46EE.2011(v1.0)" xfId="2375"/>
    <cellStyle name="Заголовок 1 5" xfId="2376"/>
    <cellStyle name="Заголовок 1 5 2" xfId="2377"/>
    <cellStyle name="Заголовок 1 5_46EE.2011(v1.0)" xfId="2378"/>
    <cellStyle name="Заголовок 1 6" xfId="2379"/>
    <cellStyle name="Заголовок 1 6 2" xfId="2380"/>
    <cellStyle name="Заголовок 1 6_46EE.2011(v1.0)" xfId="2381"/>
    <cellStyle name="Заголовок 1 7" xfId="2382"/>
    <cellStyle name="Заголовок 1 7 2" xfId="2383"/>
    <cellStyle name="Заголовок 1 7_46EE.2011(v1.0)" xfId="2384"/>
    <cellStyle name="Заголовок 1 8" xfId="2385"/>
    <cellStyle name="Заголовок 1 8 2" xfId="2386"/>
    <cellStyle name="Заголовок 1 8_46EE.2011(v1.0)" xfId="2387"/>
    <cellStyle name="Заголовок 1 9" xfId="2388"/>
    <cellStyle name="Заголовок 1 9 2" xfId="2389"/>
    <cellStyle name="Заголовок 1 9_46EE.2011(v1.0)" xfId="2390"/>
    <cellStyle name="Заголовок 2" xfId="2391"/>
    <cellStyle name="Заголовок 2 10" xfId="2392"/>
    <cellStyle name="Заголовок 2 2" xfId="2393"/>
    <cellStyle name="Заголовок 2 2 2" xfId="2394"/>
    <cellStyle name="Заголовок 2 2_46EE.2011(v1.0)" xfId="2395"/>
    <cellStyle name="Заголовок 2 3" xfId="2396"/>
    <cellStyle name="Заголовок 2 3 2" xfId="2397"/>
    <cellStyle name="Заголовок 2 3_46EE.2011(v1.0)" xfId="2398"/>
    <cellStyle name="Заголовок 2 4" xfId="2399"/>
    <cellStyle name="Заголовок 2 4 2" xfId="2400"/>
    <cellStyle name="Заголовок 2 4_46EE.2011(v1.0)" xfId="2401"/>
    <cellStyle name="Заголовок 2 5" xfId="2402"/>
    <cellStyle name="Заголовок 2 5 2" xfId="2403"/>
    <cellStyle name="Заголовок 2 5_46EE.2011(v1.0)" xfId="2404"/>
    <cellStyle name="Заголовок 2 6" xfId="2405"/>
    <cellStyle name="Заголовок 2 6 2" xfId="2406"/>
    <cellStyle name="Заголовок 2 6_46EE.2011(v1.0)" xfId="2407"/>
    <cellStyle name="Заголовок 2 7" xfId="2408"/>
    <cellStyle name="Заголовок 2 7 2" xfId="2409"/>
    <cellStyle name="Заголовок 2 7_46EE.2011(v1.0)" xfId="2410"/>
    <cellStyle name="Заголовок 2 8" xfId="2411"/>
    <cellStyle name="Заголовок 2 8 2" xfId="2412"/>
    <cellStyle name="Заголовок 2 8_46EE.2011(v1.0)" xfId="2413"/>
    <cellStyle name="Заголовок 2 9" xfId="2414"/>
    <cellStyle name="Заголовок 2 9 2" xfId="2415"/>
    <cellStyle name="Заголовок 2 9_46EE.2011(v1.0)" xfId="2416"/>
    <cellStyle name="Заголовок 3" xfId="2417"/>
    <cellStyle name="Заголовок 3 10" xfId="2418"/>
    <cellStyle name="Заголовок 3 2" xfId="2419"/>
    <cellStyle name="Заголовок 3 2 2" xfId="2420"/>
    <cellStyle name="Заголовок 3 2_46EE.2011(v1.0)" xfId="2421"/>
    <cellStyle name="Заголовок 3 3" xfId="2422"/>
    <cellStyle name="Заголовок 3 3 2" xfId="2423"/>
    <cellStyle name="Заголовок 3 3_46EE.2011(v1.0)" xfId="2424"/>
    <cellStyle name="Заголовок 3 4" xfId="2425"/>
    <cellStyle name="Заголовок 3 4 2" xfId="2426"/>
    <cellStyle name="Заголовок 3 4_46EE.2011(v1.0)" xfId="2427"/>
    <cellStyle name="Заголовок 3 5" xfId="2428"/>
    <cellStyle name="Заголовок 3 5 2" xfId="2429"/>
    <cellStyle name="Заголовок 3 5_46EE.2011(v1.0)" xfId="2430"/>
    <cellStyle name="Заголовок 3 6" xfId="2431"/>
    <cellStyle name="Заголовок 3 6 2" xfId="2432"/>
    <cellStyle name="Заголовок 3 6_46EE.2011(v1.0)" xfId="2433"/>
    <cellStyle name="Заголовок 3 7" xfId="2434"/>
    <cellStyle name="Заголовок 3 7 2" xfId="2435"/>
    <cellStyle name="Заголовок 3 7_46EE.2011(v1.0)" xfId="2436"/>
    <cellStyle name="Заголовок 3 8" xfId="2437"/>
    <cellStyle name="Заголовок 3 8 2" xfId="2438"/>
    <cellStyle name="Заголовок 3 8_46EE.2011(v1.0)" xfId="2439"/>
    <cellStyle name="Заголовок 3 9" xfId="2440"/>
    <cellStyle name="Заголовок 3 9 2" xfId="2441"/>
    <cellStyle name="Заголовок 3 9_46EE.2011(v1.0)" xfId="2442"/>
    <cellStyle name="Заголовок 4" xfId="2443"/>
    <cellStyle name="Заголовок 4 10" xfId="2444"/>
    <cellStyle name="Заголовок 4 2" xfId="2445"/>
    <cellStyle name="Заголовок 4 2 2" xfId="2446"/>
    <cellStyle name="Заголовок 4 3" xfId="2447"/>
    <cellStyle name="Заголовок 4 3 2" xfId="2448"/>
    <cellStyle name="Заголовок 4 4" xfId="2449"/>
    <cellStyle name="Заголовок 4 4 2" xfId="2450"/>
    <cellStyle name="Заголовок 4 5" xfId="2451"/>
    <cellStyle name="Заголовок 4 5 2" xfId="2452"/>
    <cellStyle name="Заголовок 4 6" xfId="2453"/>
    <cellStyle name="Заголовок 4 6 2" xfId="2454"/>
    <cellStyle name="Заголовок 4 7" xfId="2455"/>
    <cellStyle name="Заголовок 4 7 2" xfId="2456"/>
    <cellStyle name="Заголовок 4 8" xfId="2457"/>
    <cellStyle name="Заголовок 4 8 2" xfId="2458"/>
    <cellStyle name="Заголовок 4 9" xfId="2459"/>
    <cellStyle name="Заголовок 4 9 2" xfId="2460"/>
    <cellStyle name="ЗАГОЛОВОК1" xfId="2461"/>
    <cellStyle name="ЗАГОЛОВОК2" xfId="2462"/>
    <cellStyle name="ЗаголовокСтолбца" xfId="2463"/>
    <cellStyle name="Защитный" xfId="2464"/>
    <cellStyle name="Значение" xfId="2465"/>
    <cellStyle name="Зоголовок" xfId="2466"/>
    <cellStyle name="Итог" xfId="2467"/>
    <cellStyle name="Итог 10" xfId="2468"/>
    <cellStyle name="Итог 2" xfId="2469"/>
    <cellStyle name="Итог 2 2" xfId="2470"/>
    <cellStyle name="Итог 2_46EE.2011(v1.0)" xfId="2471"/>
    <cellStyle name="Итог 3" xfId="2472"/>
    <cellStyle name="Итог 3 2" xfId="2473"/>
    <cellStyle name="Итог 3_46EE.2011(v1.0)" xfId="2474"/>
    <cellStyle name="Итог 4" xfId="2475"/>
    <cellStyle name="Итог 4 2" xfId="2476"/>
    <cellStyle name="Итог 4_46EE.2011(v1.0)" xfId="2477"/>
    <cellStyle name="Итог 5" xfId="2478"/>
    <cellStyle name="Итог 5 2" xfId="2479"/>
    <cellStyle name="Итог 5_46EE.2011(v1.0)" xfId="2480"/>
    <cellStyle name="Итог 6" xfId="2481"/>
    <cellStyle name="Итог 6 2" xfId="2482"/>
    <cellStyle name="Итог 6_46EE.2011(v1.0)" xfId="2483"/>
    <cellStyle name="Итог 7" xfId="2484"/>
    <cellStyle name="Итог 7 2" xfId="2485"/>
    <cellStyle name="Итог 7_46EE.2011(v1.0)" xfId="2486"/>
    <cellStyle name="Итог 8" xfId="2487"/>
    <cellStyle name="Итог 8 2" xfId="2488"/>
    <cellStyle name="Итог 8_46EE.2011(v1.0)" xfId="2489"/>
    <cellStyle name="Итог 9" xfId="2490"/>
    <cellStyle name="Итог 9 2" xfId="2491"/>
    <cellStyle name="Итог 9_46EE.2011(v1.0)" xfId="2492"/>
    <cellStyle name="Итого" xfId="2493"/>
    <cellStyle name="ИТОГОВЫЙ" xfId="2494"/>
    <cellStyle name="ИТОГОВЫЙ 2" xfId="2495"/>
    <cellStyle name="ИТОГОВЫЙ 3" xfId="2496"/>
    <cellStyle name="ИТОГОВЫЙ 4" xfId="2497"/>
    <cellStyle name="ИТОГОВЫЙ 5" xfId="2498"/>
    <cellStyle name="ИТОГОВЫЙ 6" xfId="2499"/>
    <cellStyle name="ИТОГОВЫЙ 7" xfId="2500"/>
    <cellStyle name="ИТОГОВЫЙ 8" xfId="2501"/>
    <cellStyle name="ИТОГОВЫЙ 9" xfId="2502"/>
    <cellStyle name="ИТОГОВЫЙ_1" xfId="2503"/>
    <cellStyle name="Контрольная ячейка" xfId="2504"/>
    <cellStyle name="Контрольная ячейка 10" xfId="2505"/>
    <cellStyle name="Контрольная ячейка 2" xfId="2506"/>
    <cellStyle name="Контрольная ячейка 2 2" xfId="2507"/>
    <cellStyle name="Контрольная ячейка 2_46EE.2011(v1.0)" xfId="2508"/>
    <cellStyle name="Контрольная ячейка 3" xfId="2509"/>
    <cellStyle name="Контрольная ячейка 3 2" xfId="2510"/>
    <cellStyle name="Контрольная ячейка 3_46EE.2011(v1.0)" xfId="2511"/>
    <cellStyle name="Контрольная ячейка 4" xfId="2512"/>
    <cellStyle name="Контрольная ячейка 4 2" xfId="2513"/>
    <cellStyle name="Контрольная ячейка 4_46EE.2011(v1.0)" xfId="2514"/>
    <cellStyle name="Контрольная ячейка 5" xfId="2515"/>
    <cellStyle name="Контрольная ячейка 5 2" xfId="2516"/>
    <cellStyle name="Контрольная ячейка 5_46EE.2011(v1.0)" xfId="2517"/>
    <cellStyle name="Контрольная ячейка 6" xfId="2518"/>
    <cellStyle name="Контрольная ячейка 6 2" xfId="2519"/>
    <cellStyle name="Контрольная ячейка 6_46EE.2011(v1.0)" xfId="2520"/>
    <cellStyle name="Контрольная ячейка 7" xfId="2521"/>
    <cellStyle name="Контрольная ячейка 7 2" xfId="2522"/>
    <cellStyle name="Контрольная ячейка 7_46EE.2011(v1.0)" xfId="2523"/>
    <cellStyle name="Контрольная ячейка 8" xfId="2524"/>
    <cellStyle name="Контрольная ячейка 8 2" xfId="2525"/>
    <cellStyle name="Контрольная ячейка 8_46EE.2011(v1.0)" xfId="2526"/>
    <cellStyle name="Контрольная ячейка 9" xfId="2527"/>
    <cellStyle name="Контрольная ячейка 9 2" xfId="2528"/>
    <cellStyle name="Контрольная ячейка 9_46EE.2011(v1.0)" xfId="2529"/>
    <cellStyle name="Миша (бланки отчетности)" xfId="2530"/>
    <cellStyle name="Мой заголовок" xfId="2531"/>
    <cellStyle name="Мой заголовок листа" xfId="2532"/>
    <cellStyle name="Мой заголовок_Новая инструкция1_фст" xfId="2533"/>
    <cellStyle name="Мои наименования показателей" xfId="2534"/>
    <cellStyle name="Мои наименования показателей 10" xfId="2535"/>
    <cellStyle name="Мои наименования показателей 11" xfId="2536"/>
    <cellStyle name="Мои наименования показателей 2" xfId="2537"/>
    <cellStyle name="Мои наименования показателей 2 2" xfId="2538"/>
    <cellStyle name="Мои наименования показателей 2 3" xfId="2539"/>
    <cellStyle name="Мои наименования показателей 2 4" xfId="2540"/>
    <cellStyle name="Мои наименования показателей 2 5" xfId="2541"/>
    <cellStyle name="Мои наименования показателей 2 6" xfId="2542"/>
    <cellStyle name="Мои наименования показателей 2 7" xfId="2543"/>
    <cellStyle name="Мои наименования показателей 2 8" xfId="2544"/>
    <cellStyle name="Мои наименования показателей 2 9" xfId="2545"/>
    <cellStyle name="Мои наименования показателей 2_1" xfId="2546"/>
    <cellStyle name="Мои наименования показателей 3" xfId="2547"/>
    <cellStyle name="Мои наименования показателей 3 2" xfId="2548"/>
    <cellStyle name="Мои наименования показателей 3 3" xfId="2549"/>
    <cellStyle name="Мои наименования показателей 3 4" xfId="2550"/>
    <cellStyle name="Мои наименования показателей 3 5" xfId="2551"/>
    <cellStyle name="Мои наименования показателей 3 6" xfId="2552"/>
    <cellStyle name="Мои наименования показателей 3 7" xfId="2553"/>
    <cellStyle name="Мои наименования показателей 3 8" xfId="2554"/>
    <cellStyle name="Мои наименования показателей 3 9" xfId="2555"/>
    <cellStyle name="Мои наименования показателей 3_1" xfId="2556"/>
    <cellStyle name="Мои наименования показателей 4" xfId="2557"/>
    <cellStyle name="Мои наименования показателей 4 2" xfId="2558"/>
    <cellStyle name="Мои наименования показателей 4 3" xfId="2559"/>
    <cellStyle name="Мои наименования показателей 4 4" xfId="2560"/>
    <cellStyle name="Мои наименования показателей 4 5" xfId="2561"/>
    <cellStyle name="Мои наименования показателей 4 6" xfId="2562"/>
    <cellStyle name="Мои наименования показателей 4 7" xfId="2563"/>
    <cellStyle name="Мои наименования показателей 4 8" xfId="2564"/>
    <cellStyle name="Мои наименования показателей 4 9" xfId="2565"/>
    <cellStyle name="Мои наименования показателей 4_1" xfId="2566"/>
    <cellStyle name="Мои наименования показателей 5" xfId="2567"/>
    <cellStyle name="Мои наименования показателей 5 2" xfId="2568"/>
    <cellStyle name="Мои наименования показателей 5 3" xfId="2569"/>
    <cellStyle name="Мои наименования показателей 5 4" xfId="2570"/>
    <cellStyle name="Мои наименования показателей 5 5" xfId="2571"/>
    <cellStyle name="Мои наименования показателей 5 6" xfId="2572"/>
    <cellStyle name="Мои наименования показателей 5 7" xfId="2573"/>
    <cellStyle name="Мои наименования показателей 5 8" xfId="2574"/>
    <cellStyle name="Мои наименования показателей 5 9" xfId="2575"/>
    <cellStyle name="Мои наименования показателей 5_1" xfId="2576"/>
    <cellStyle name="Мои наименования показателей 6" xfId="2577"/>
    <cellStyle name="Мои наименования показателей 6 2" xfId="2578"/>
    <cellStyle name="Мои наименования показателей 6 3" xfId="2579"/>
    <cellStyle name="Мои наименования показателей 6_46EE.2011(v1.0)" xfId="2580"/>
    <cellStyle name="Мои наименования показателей 7" xfId="2581"/>
    <cellStyle name="Мои наименования показателей 7 2" xfId="2582"/>
    <cellStyle name="Мои наименования показателей 7 3" xfId="2583"/>
    <cellStyle name="Мои наименования показателей 7_46EE.2011(v1.0)" xfId="2584"/>
    <cellStyle name="Мои наименования показателей 8" xfId="2585"/>
    <cellStyle name="Мои наименования показателей 8 2" xfId="2586"/>
    <cellStyle name="Мои наименования показателей 8 3" xfId="2587"/>
    <cellStyle name="Мои наименования показателей 8_46EE.2011(v1.0)" xfId="2588"/>
    <cellStyle name="Мои наименования показателей 9" xfId="2589"/>
    <cellStyle name="Мои наименования показателей_46EE.2011" xfId="2590"/>
    <cellStyle name="назв фил" xfId="2591"/>
    <cellStyle name="Название" xfId="2592"/>
    <cellStyle name="Название 10" xfId="2593"/>
    <cellStyle name="Название 2" xfId="2594"/>
    <cellStyle name="Название 2 2" xfId="2595"/>
    <cellStyle name="Название 3" xfId="2596"/>
    <cellStyle name="Название 3 2" xfId="2597"/>
    <cellStyle name="Название 4" xfId="2598"/>
    <cellStyle name="Название 4 2" xfId="2599"/>
    <cellStyle name="Название 5" xfId="2600"/>
    <cellStyle name="Название 5 2" xfId="2601"/>
    <cellStyle name="Название 6" xfId="2602"/>
    <cellStyle name="Название 6 2" xfId="2603"/>
    <cellStyle name="Название 7" xfId="2604"/>
    <cellStyle name="Название 7 2" xfId="2605"/>
    <cellStyle name="Название 8" xfId="2606"/>
    <cellStyle name="Название 8 2" xfId="2607"/>
    <cellStyle name="Название 9" xfId="2608"/>
    <cellStyle name="Название 9 2" xfId="2609"/>
    <cellStyle name="Невидимый" xfId="2610"/>
    <cellStyle name="Нейтральный" xfId="2611"/>
    <cellStyle name="Нейтральный 10" xfId="2612"/>
    <cellStyle name="Нейтральный 2" xfId="2613"/>
    <cellStyle name="Нейтральный 2 2" xfId="2614"/>
    <cellStyle name="Нейтральный 3" xfId="2615"/>
    <cellStyle name="Нейтральный 3 2" xfId="2616"/>
    <cellStyle name="Нейтральный 4" xfId="2617"/>
    <cellStyle name="Нейтральный 4 2" xfId="2618"/>
    <cellStyle name="Нейтральный 5" xfId="2619"/>
    <cellStyle name="Нейтральный 5 2" xfId="2620"/>
    <cellStyle name="Нейтральный 6" xfId="2621"/>
    <cellStyle name="Нейтральный 6 2" xfId="2622"/>
    <cellStyle name="Нейтральный 7" xfId="2623"/>
    <cellStyle name="Нейтральный 7 2" xfId="2624"/>
    <cellStyle name="Нейтральный 8" xfId="2625"/>
    <cellStyle name="Нейтральный 8 2" xfId="2626"/>
    <cellStyle name="Нейтральный 9" xfId="2627"/>
    <cellStyle name="Нейтральный 9 2" xfId="2628"/>
    <cellStyle name="Низ1" xfId="2629"/>
    <cellStyle name="Низ2" xfId="2630"/>
    <cellStyle name="Обычный 10" xfId="2631"/>
    <cellStyle name="Обычный 11" xfId="2632"/>
    <cellStyle name="Обычный 11 2" xfId="2633"/>
    <cellStyle name="Обычный 11 3" xfId="2634"/>
    <cellStyle name="Обычный 11_46EE.2011(v1.2)" xfId="2635"/>
    <cellStyle name="Обычный 12" xfId="2636"/>
    <cellStyle name="Обычный 12 2" xfId="2637"/>
    <cellStyle name="Обычный 12_Калькуляция теплоснабжения (объединенная) - правка РЭК, Аня 11.04.2012" xfId="2638"/>
    <cellStyle name="Обычный 13" xfId="2639"/>
    <cellStyle name="Обычный 14" xfId="2640"/>
    <cellStyle name="Обычный 15" xfId="2641"/>
    <cellStyle name="Обычный 2" xfId="2642"/>
    <cellStyle name="Обычный 2 10" xfId="2643"/>
    <cellStyle name="Обычный 2 11" xfId="2644"/>
    <cellStyle name="Обычный 2 12" xfId="2645"/>
    <cellStyle name="Обычный 2 2" xfId="2646"/>
    <cellStyle name="Обычный 2 2 2" xfId="2647"/>
    <cellStyle name="Обычный 2 2 3" xfId="2648"/>
    <cellStyle name="Обычный 2 2_46EE.2011(v1.0)" xfId="2649"/>
    <cellStyle name="Обычный 2 3" xfId="2650"/>
    <cellStyle name="Обычный 2 3 2" xfId="2651"/>
    <cellStyle name="Обычный 2 3 3" xfId="2652"/>
    <cellStyle name="Обычный 2 3_46EE.2011(v1.0)" xfId="2653"/>
    <cellStyle name="Обычный 2 4" xfId="2654"/>
    <cellStyle name="Обычный 2 4 2" xfId="2655"/>
    <cellStyle name="Обычный 2 4 3" xfId="2656"/>
    <cellStyle name="Обычный 2 4_46EE.2011(v1.0)" xfId="2657"/>
    <cellStyle name="Обычный 2 5" xfId="2658"/>
    <cellStyle name="Обычный 2 5 2" xfId="2659"/>
    <cellStyle name="Обычный 2 5 3" xfId="2660"/>
    <cellStyle name="Обычный 2 5_46EE.2011(v1.0)" xfId="2661"/>
    <cellStyle name="Обычный 2 6" xfId="2662"/>
    <cellStyle name="Обычный 2 6 2" xfId="2663"/>
    <cellStyle name="Обычный 2 6 3" xfId="2664"/>
    <cellStyle name="Обычный 2 6_46EE.2011(v1.0)" xfId="2665"/>
    <cellStyle name="Обычный 2 7" xfId="2666"/>
    <cellStyle name="Обычный 2 8" xfId="2667"/>
    <cellStyle name="Обычный 2 9" xfId="2668"/>
    <cellStyle name="Обычный 2_1" xfId="2669"/>
    <cellStyle name="Обычный 3" xfId="2670"/>
    <cellStyle name="Обычный 3 2" xfId="2671"/>
    <cellStyle name="Обычный 3 3" xfId="2672"/>
    <cellStyle name="Обычный 3 4" xfId="2673"/>
    <cellStyle name="Обычный 3_Общехоз." xfId="2674"/>
    <cellStyle name="Обычный 4" xfId="2675"/>
    <cellStyle name="Обычный 4 2" xfId="2676"/>
    <cellStyle name="Обычный 4 2 2" xfId="2677"/>
    <cellStyle name="Обычный 4 2 3" xfId="2678"/>
    <cellStyle name="Обычный 4 2 4" xfId="2679"/>
    <cellStyle name="Обычный 4 2_BALANCE.WARM.2011YEAR(v1.5)" xfId="2680"/>
    <cellStyle name="Обычный 4 3" xfId="2681"/>
    <cellStyle name="Обычный 4 4" xfId="2682"/>
    <cellStyle name="Обычный 4_ARMRAZR" xfId="2683"/>
    <cellStyle name="Обычный 5" xfId="2684"/>
    <cellStyle name="Обычный 6" xfId="2685"/>
    <cellStyle name="Обычный 7" xfId="2686"/>
    <cellStyle name="Обычный 8" xfId="2687"/>
    <cellStyle name="Обычный 9" xfId="2688"/>
    <cellStyle name="Обычный_Калькуляция расходов на производство и передачу ТЭ" xfId="2689"/>
    <cellStyle name="Ошибка" xfId="2690"/>
    <cellStyle name="Плохой" xfId="2691"/>
    <cellStyle name="Плохой 10" xfId="2692"/>
    <cellStyle name="Плохой 2" xfId="2693"/>
    <cellStyle name="Плохой 2 2" xfId="2694"/>
    <cellStyle name="Плохой 3" xfId="2695"/>
    <cellStyle name="Плохой 3 2" xfId="2696"/>
    <cellStyle name="Плохой 4" xfId="2697"/>
    <cellStyle name="Плохой 4 2" xfId="2698"/>
    <cellStyle name="Плохой 5" xfId="2699"/>
    <cellStyle name="Плохой 5 2" xfId="2700"/>
    <cellStyle name="Плохой 6" xfId="2701"/>
    <cellStyle name="Плохой 6 2" xfId="2702"/>
    <cellStyle name="Плохой 7" xfId="2703"/>
    <cellStyle name="Плохой 7 2" xfId="2704"/>
    <cellStyle name="Плохой 8" xfId="2705"/>
    <cellStyle name="Плохой 8 2" xfId="2706"/>
    <cellStyle name="Плохой 9" xfId="2707"/>
    <cellStyle name="Плохой 9 2" xfId="2708"/>
    <cellStyle name="По центру с переносом" xfId="2709"/>
    <cellStyle name="По центру с переносом 2" xfId="2710"/>
    <cellStyle name="По центру с переносом 3" xfId="2711"/>
    <cellStyle name="По центру с переносом 4" xfId="2712"/>
    <cellStyle name="По ширине с переносом" xfId="2713"/>
    <cellStyle name="По ширине с переносом 2" xfId="2714"/>
    <cellStyle name="По ширине с переносом 3" xfId="2715"/>
    <cellStyle name="По ширине с переносом 4" xfId="2716"/>
    <cellStyle name="Подгруппа" xfId="2717"/>
    <cellStyle name="Поле ввода" xfId="2718"/>
    <cellStyle name="Пояснение" xfId="2719"/>
    <cellStyle name="Пояснение 10" xfId="2720"/>
    <cellStyle name="Пояснение 2" xfId="2721"/>
    <cellStyle name="Пояснение 2 2" xfId="2722"/>
    <cellStyle name="Пояснение 3" xfId="2723"/>
    <cellStyle name="Пояснение 3 2" xfId="2724"/>
    <cellStyle name="Пояснение 4" xfId="2725"/>
    <cellStyle name="Пояснение 4 2" xfId="2726"/>
    <cellStyle name="Пояснение 5" xfId="2727"/>
    <cellStyle name="Пояснение 5 2" xfId="2728"/>
    <cellStyle name="Пояснение 6" xfId="2729"/>
    <cellStyle name="Пояснение 6 2" xfId="2730"/>
    <cellStyle name="Пояснение 7" xfId="2731"/>
    <cellStyle name="Пояснение 7 2" xfId="2732"/>
    <cellStyle name="Пояснение 8" xfId="2733"/>
    <cellStyle name="Пояснение 8 2" xfId="2734"/>
    <cellStyle name="Пояснение 9" xfId="2735"/>
    <cellStyle name="Пояснение 9 2" xfId="2736"/>
    <cellStyle name="Примечание" xfId="2737"/>
    <cellStyle name="Примечание 10" xfId="2738"/>
    <cellStyle name="Примечание 10 2" xfId="2739"/>
    <cellStyle name="Примечание 10 3" xfId="2740"/>
    <cellStyle name="Примечание 10 4" xfId="2741"/>
    <cellStyle name="Примечание 10_46EE.2011(v1.0)" xfId="2742"/>
    <cellStyle name="Примечание 11" xfId="2743"/>
    <cellStyle name="Примечание 11 2" xfId="2744"/>
    <cellStyle name="Примечание 11 3" xfId="2745"/>
    <cellStyle name="Примечание 11 4" xfId="2746"/>
    <cellStyle name="Примечание 11_46EE.2011(v1.0)" xfId="2747"/>
    <cellStyle name="Примечание 12" xfId="2748"/>
    <cellStyle name="Примечание 12 2" xfId="2749"/>
    <cellStyle name="Примечание 12 3" xfId="2750"/>
    <cellStyle name="Примечание 12 4" xfId="2751"/>
    <cellStyle name="Примечание 12_46EE.2011(v1.0)" xfId="2752"/>
    <cellStyle name="Примечание 13" xfId="2753"/>
    <cellStyle name="Примечание 14" xfId="2754"/>
    <cellStyle name="Примечание 15" xfId="2755"/>
    <cellStyle name="Примечание 16" xfId="2756"/>
    <cellStyle name="Примечание 17" xfId="2757"/>
    <cellStyle name="Примечание 18" xfId="2758"/>
    <cellStyle name="Примечание 19" xfId="2759"/>
    <cellStyle name="Примечание 2" xfId="2760"/>
    <cellStyle name="Примечание 2 2" xfId="2761"/>
    <cellStyle name="Примечание 2 3" xfId="2762"/>
    <cellStyle name="Примечание 2 4" xfId="2763"/>
    <cellStyle name="Примечание 2 5" xfId="2764"/>
    <cellStyle name="Примечание 2 6" xfId="2765"/>
    <cellStyle name="Примечание 2 7" xfId="2766"/>
    <cellStyle name="Примечание 2 8" xfId="2767"/>
    <cellStyle name="Примечание 2 9" xfId="2768"/>
    <cellStyle name="Примечание 2_46EE.2011(v1.0)" xfId="2769"/>
    <cellStyle name="Примечание 20" xfId="2770"/>
    <cellStyle name="Примечание 21" xfId="2771"/>
    <cellStyle name="Примечание 22" xfId="2772"/>
    <cellStyle name="Примечание 23" xfId="2773"/>
    <cellStyle name="Примечание 24" xfId="2774"/>
    <cellStyle name="Примечание 25" xfId="2775"/>
    <cellStyle name="Примечание 26" xfId="2776"/>
    <cellStyle name="Примечание 27" xfId="2777"/>
    <cellStyle name="Примечание 28" xfId="2778"/>
    <cellStyle name="Примечание 29" xfId="2779"/>
    <cellStyle name="Примечание 3" xfId="2780"/>
    <cellStyle name="Примечание 3 2" xfId="2781"/>
    <cellStyle name="Примечание 3 3" xfId="2782"/>
    <cellStyle name="Примечание 3 4" xfId="2783"/>
    <cellStyle name="Примечание 3 5" xfId="2784"/>
    <cellStyle name="Примечание 3 6" xfId="2785"/>
    <cellStyle name="Примечание 3 7" xfId="2786"/>
    <cellStyle name="Примечание 3 8" xfId="2787"/>
    <cellStyle name="Примечание 3 9" xfId="2788"/>
    <cellStyle name="Примечание 3_46EE.2011(v1.0)" xfId="2789"/>
    <cellStyle name="Примечание 30" xfId="2790"/>
    <cellStyle name="Примечание 31" xfId="2791"/>
    <cellStyle name="Примечание 32" xfId="2792"/>
    <cellStyle name="Примечание 33" xfId="2793"/>
    <cellStyle name="Примечание 34" xfId="2794"/>
    <cellStyle name="Примечание 35" xfId="2795"/>
    <cellStyle name="Примечание 36" xfId="2796"/>
    <cellStyle name="Примечание 37" xfId="2797"/>
    <cellStyle name="Примечание 4" xfId="2798"/>
    <cellStyle name="Примечание 4 2" xfId="2799"/>
    <cellStyle name="Примечание 4 3" xfId="2800"/>
    <cellStyle name="Примечание 4 4" xfId="2801"/>
    <cellStyle name="Примечание 4 5" xfId="2802"/>
    <cellStyle name="Примечание 4 6" xfId="2803"/>
    <cellStyle name="Примечание 4 7" xfId="2804"/>
    <cellStyle name="Примечание 4 8" xfId="2805"/>
    <cellStyle name="Примечание 4 9" xfId="2806"/>
    <cellStyle name="Примечание 4_46EE.2011(v1.0)" xfId="2807"/>
    <cellStyle name="Примечание 5" xfId="2808"/>
    <cellStyle name="Примечание 5 2" xfId="2809"/>
    <cellStyle name="Примечание 5 3" xfId="2810"/>
    <cellStyle name="Примечание 5 4" xfId="2811"/>
    <cellStyle name="Примечание 5 5" xfId="2812"/>
    <cellStyle name="Примечание 5 6" xfId="2813"/>
    <cellStyle name="Примечание 5 7" xfId="2814"/>
    <cellStyle name="Примечание 5 8" xfId="2815"/>
    <cellStyle name="Примечание 5 9" xfId="2816"/>
    <cellStyle name="Примечание 5_46EE.2011(v1.0)" xfId="2817"/>
    <cellStyle name="Примечание 6" xfId="2818"/>
    <cellStyle name="Примечание 6 2" xfId="2819"/>
    <cellStyle name="Примечание 6_46EE.2011(v1.0)" xfId="2820"/>
    <cellStyle name="Примечание 7" xfId="2821"/>
    <cellStyle name="Примечание 7 2" xfId="2822"/>
    <cellStyle name="Примечание 7_46EE.2011(v1.0)" xfId="2823"/>
    <cellStyle name="Примечание 8" xfId="2824"/>
    <cellStyle name="Примечание 8 2" xfId="2825"/>
    <cellStyle name="Примечание 8_46EE.2011(v1.0)" xfId="2826"/>
    <cellStyle name="Примечание 9" xfId="2827"/>
    <cellStyle name="Примечание 9 2" xfId="2828"/>
    <cellStyle name="Примечание 9_46EE.2011(v1.0)" xfId="2829"/>
    <cellStyle name="Продукт" xfId="2830"/>
    <cellStyle name="Percent" xfId="2831"/>
    <cellStyle name="Процентный 10" xfId="2832"/>
    <cellStyle name="Процентный 2" xfId="2833"/>
    <cellStyle name="Процентный 2 2" xfId="2834"/>
    <cellStyle name="Процентный 2 2 2" xfId="2835"/>
    <cellStyle name="Процентный 2 2 3" xfId="2836"/>
    <cellStyle name="Процентный 2 2 4" xfId="2837"/>
    <cellStyle name="Процентный 2 3" xfId="2838"/>
    <cellStyle name="Процентный 2 3 2" xfId="2839"/>
    <cellStyle name="Процентный 2 3 3" xfId="2840"/>
    <cellStyle name="Процентный 2 3 4" xfId="2841"/>
    <cellStyle name="Процентный 2 4" xfId="2842"/>
    <cellStyle name="Процентный 2 5" xfId="2843"/>
    <cellStyle name="Процентный 2 6" xfId="2844"/>
    <cellStyle name="Процентный 3" xfId="2845"/>
    <cellStyle name="Процентный 3 2" xfId="2846"/>
    <cellStyle name="Процентный 3 3" xfId="2847"/>
    <cellStyle name="Процентный 3 4" xfId="2848"/>
    <cellStyle name="Процентный 4" xfId="2849"/>
    <cellStyle name="Процентный 4 2" xfId="2850"/>
    <cellStyle name="Процентный 4 3" xfId="2851"/>
    <cellStyle name="Процентный 4 4" xfId="2852"/>
    <cellStyle name="Процентный 5" xfId="2853"/>
    <cellStyle name="Процентный 9" xfId="2854"/>
    <cellStyle name="Разница" xfId="2855"/>
    <cellStyle name="Рамки" xfId="2856"/>
    <cellStyle name="Сводная таблица" xfId="2857"/>
    <cellStyle name="Связанная ячейка" xfId="2858"/>
    <cellStyle name="Связанная ячейка 10" xfId="2859"/>
    <cellStyle name="Связанная ячейка 2" xfId="2860"/>
    <cellStyle name="Связанная ячейка 2 2" xfId="2861"/>
    <cellStyle name="Связанная ячейка 2_46EE.2011(v1.0)" xfId="2862"/>
    <cellStyle name="Связанная ячейка 3" xfId="2863"/>
    <cellStyle name="Связанная ячейка 3 2" xfId="2864"/>
    <cellStyle name="Связанная ячейка 3_46EE.2011(v1.0)" xfId="2865"/>
    <cellStyle name="Связанная ячейка 4" xfId="2866"/>
    <cellStyle name="Связанная ячейка 4 2" xfId="2867"/>
    <cellStyle name="Связанная ячейка 4_46EE.2011(v1.0)" xfId="2868"/>
    <cellStyle name="Связанная ячейка 5" xfId="2869"/>
    <cellStyle name="Связанная ячейка 5 2" xfId="2870"/>
    <cellStyle name="Связанная ячейка 5_46EE.2011(v1.0)" xfId="2871"/>
    <cellStyle name="Связанная ячейка 6" xfId="2872"/>
    <cellStyle name="Связанная ячейка 6 2" xfId="2873"/>
    <cellStyle name="Связанная ячейка 6_46EE.2011(v1.0)" xfId="2874"/>
    <cellStyle name="Связанная ячейка 7" xfId="2875"/>
    <cellStyle name="Связанная ячейка 7 2" xfId="2876"/>
    <cellStyle name="Связанная ячейка 7_46EE.2011(v1.0)" xfId="2877"/>
    <cellStyle name="Связанная ячейка 8" xfId="2878"/>
    <cellStyle name="Связанная ячейка 8 2" xfId="2879"/>
    <cellStyle name="Связанная ячейка 8_46EE.2011(v1.0)" xfId="2880"/>
    <cellStyle name="Связанная ячейка 9" xfId="2881"/>
    <cellStyle name="Связанная ячейка 9 2" xfId="2882"/>
    <cellStyle name="Связанная ячейка 9_46EE.2011(v1.0)" xfId="2883"/>
    <cellStyle name="Стиль 1" xfId="2884"/>
    <cellStyle name="Стиль 1 2" xfId="2885"/>
    <cellStyle name="Стиль 1 2 2" xfId="2886"/>
    <cellStyle name="Стиль 1 2_ARMRAZR" xfId="2887"/>
    <cellStyle name="Стиль 1_Новая инструкция1_фст" xfId="2888"/>
    <cellStyle name="Стиль 2" xfId="2889"/>
    <cellStyle name="Субсчет" xfId="2890"/>
    <cellStyle name="Счет" xfId="2891"/>
    <cellStyle name="ТЕКСТ" xfId="2892"/>
    <cellStyle name="ТЕКСТ 2" xfId="2893"/>
    <cellStyle name="ТЕКСТ 3" xfId="2894"/>
    <cellStyle name="ТЕКСТ 4" xfId="2895"/>
    <cellStyle name="ТЕКСТ 5" xfId="2896"/>
    <cellStyle name="ТЕКСТ 6" xfId="2897"/>
    <cellStyle name="ТЕКСТ 7" xfId="2898"/>
    <cellStyle name="ТЕКСТ 8" xfId="2899"/>
    <cellStyle name="ТЕКСТ 9" xfId="2900"/>
    <cellStyle name="Текст предупреждения" xfId="2901"/>
    <cellStyle name="Текст предупреждения 10" xfId="2902"/>
    <cellStyle name="Текст предупреждения 2" xfId="2903"/>
    <cellStyle name="Текст предупреждения 2 2" xfId="2904"/>
    <cellStyle name="Текст предупреждения 3" xfId="2905"/>
    <cellStyle name="Текст предупреждения 3 2" xfId="2906"/>
    <cellStyle name="Текст предупреждения 4" xfId="2907"/>
    <cellStyle name="Текст предупреждения 4 2" xfId="2908"/>
    <cellStyle name="Текст предупреждения 5" xfId="2909"/>
    <cellStyle name="Текст предупреждения 5 2" xfId="2910"/>
    <cellStyle name="Текст предупреждения 6" xfId="2911"/>
    <cellStyle name="Текст предупреждения 6 2" xfId="2912"/>
    <cellStyle name="Текст предупреждения 7" xfId="2913"/>
    <cellStyle name="Текст предупреждения 7 2" xfId="2914"/>
    <cellStyle name="Текст предупреждения 8" xfId="2915"/>
    <cellStyle name="Текст предупреждения 8 2" xfId="2916"/>
    <cellStyle name="Текст предупреждения 9" xfId="2917"/>
    <cellStyle name="Текст предупреждения 9 2" xfId="2918"/>
    <cellStyle name="Текстовый" xfId="2919"/>
    <cellStyle name="Текстовый 10" xfId="2920"/>
    <cellStyle name="Текстовый 11" xfId="2921"/>
    <cellStyle name="Текстовый 12" xfId="2922"/>
    <cellStyle name="Текстовый 13" xfId="2923"/>
    <cellStyle name="Текстовый 14" xfId="2924"/>
    <cellStyle name="Текстовый 2" xfId="2925"/>
    <cellStyle name="Текстовый 3" xfId="2926"/>
    <cellStyle name="Текстовый 4" xfId="2927"/>
    <cellStyle name="Текстовый 5" xfId="2928"/>
    <cellStyle name="Текстовый 6" xfId="2929"/>
    <cellStyle name="Текстовый 7" xfId="2930"/>
    <cellStyle name="Текстовый 8" xfId="2931"/>
    <cellStyle name="Текстовый 9" xfId="2932"/>
    <cellStyle name="Текстовый_1" xfId="2933"/>
    <cellStyle name="Тысячи [0]_22гк" xfId="2934"/>
    <cellStyle name="Тысячи_22гк" xfId="2935"/>
    <cellStyle name="ФИКСИРОВАННЫЙ" xfId="2936"/>
    <cellStyle name="ФИКСИРОВАННЫЙ 2" xfId="2937"/>
    <cellStyle name="ФИКСИРОВАННЫЙ 3" xfId="2938"/>
    <cellStyle name="ФИКСИРОВАННЫЙ 4" xfId="2939"/>
    <cellStyle name="ФИКСИРОВАННЫЙ 5" xfId="2940"/>
    <cellStyle name="ФИКСИРОВАННЫЙ 6" xfId="2941"/>
    <cellStyle name="ФИКСИРОВАННЫЙ 7" xfId="2942"/>
    <cellStyle name="ФИКСИРОВАННЫЙ 8" xfId="2943"/>
    <cellStyle name="ФИКСИРОВАННЫЙ 9" xfId="2944"/>
    <cellStyle name="ФИКСИРОВАННЫЙ_1" xfId="2945"/>
    <cellStyle name="Comma" xfId="2946"/>
    <cellStyle name="Comma [0]" xfId="2947"/>
    <cellStyle name="Финансовый 2" xfId="2948"/>
    <cellStyle name="Финансовый 2 2" xfId="2949"/>
    <cellStyle name="Финансовый 2 2 2" xfId="2950"/>
    <cellStyle name="Финансовый 2 2_FORMA23-N.ENRG.2011 (v0.1)" xfId="2951"/>
    <cellStyle name="Финансовый 2 3" xfId="2952"/>
    <cellStyle name="Финансовый 2 4" xfId="2953"/>
    <cellStyle name="Финансовый 2_46EE.2011(v1.0)" xfId="2954"/>
    <cellStyle name="Финансовый 3" xfId="2955"/>
    <cellStyle name="Финансовый 3 2" xfId="2956"/>
    <cellStyle name="Финансовый 3 2 2" xfId="2957"/>
    <cellStyle name="Финансовый 3 3" xfId="2958"/>
    <cellStyle name="Финансовый 3 4" xfId="2959"/>
    <cellStyle name="Финансовый 3 5" xfId="2960"/>
    <cellStyle name="Финансовый 3_ARMRAZR" xfId="2961"/>
    <cellStyle name="Финансовый 4" xfId="2962"/>
    <cellStyle name="Финансовый 4 2" xfId="2963"/>
    <cellStyle name="Финансовый 4_TEHSHEET" xfId="2964"/>
    <cellStyle name="Финансовый 5" xfId="2965"/>
    <cellStyle name="Финансовый 6" xfId="2966"/>
    <cellStyle name="Финансовый0[0]_FU_bal" xfId="2967"/>
    <cellStyle name="Формула" xfId="2968"/>
    <cellStyle name="Формула 2" xfId="2969"/>
    <cellStyle name="Формула_A РТ 2009 Рязаньэнерго" xfId="2970"/>
    <cellStyle name="ФормулаВБ" xfId="2971"/>
    <cellStyle name="ФормулаНаКонтроль" xfId="2972"/>
    <cellStyle name="Хороший" xfId="2973"/>
    <cellStyle name="Хороший 10" xfId="2974"/>
    <cellStyle name="Хороший 2" xfId="2975"/>
    <cellStyle name="Хороший 2 2" xfId="2976"/>
    <cellStyle name="Хороший 3" xfId="2977"/>
    <cellStyle name="Хороший 3 2" xfId="2978"/>
    <cellStyle name="Хороший 4" xfId="2979"/>
    <cellStyle name="Хороший 4 2" xfId="2980"/>
    <cellStyle name="Хороший 5" xfId="2981"/>
    <cellStyle name="Хороший 5 2" xfId="2982"/>
    <cellStyle name="Хороший 6" xfId="2983"/>
    <cellStyle name="Хороший 6 2" xfId="2984"/>
    <cellStyle name="Хороший 7" xfId="2985"/>
    <cellStyle name="Хороший 7 2" xfId="2986"/>
    <cellStyle name="Хороший 8" xfId="2987"/>
    <cellStyle name="Хороший 8 2" xfId="2988"/>
    <cellStyle name="Хороший 9" xfId="2989"/>
    <cellStyle name="Хороший 9 2" xfId="2990"/>
    <cellStyle name="Цена_продукта" xfId="2991"/>
    <cellStyle name="Цифры по центру с десятыми" xfId="2992"/>
    <cellStyle name="Цифры по центру с десятыми 2" xfId="2993"/>
    <cellStyle name="Цифры по центру с десятыми 3" xfId="2994"/>
    <cellStyle name="Цифры по центру с десятыми 4" xfId="2995"/>
    <cellStyle name="число" xfId="2996"/>
    <cellStyle name="Џђћ–…ќ’ќ›‰" xfId="2997"/>
    <cellStyle name="Шапка" xfId="2998"/>
    <cellStyle name="Шапка таблицы" xfId="2999"/>
    <cellStyle name="Шапка_Калькуляция теплоснабжения (объединенная) - правка РЭК, Аня 11.04.2012" xfId="3000"/>
    <cellStyle name="ШАУ" xfId="3001"/>
    <cellStyle name="標準_PL-CF sheet" xfId="3002"/>
    <cellStyle name="㼿" xfId="3003"/>
    <cellStyle name="㼿?" xfId="3004"/>
    <cellStyle name="㼿㼿" xfId="3005"/>
    <cellStyle name="㼿㼿 2" xfId="3006"/>
    <cellStyle name="㼿㼿?" xfId="3007"/>
    <cellStyle name="㼿㼿㼿" xfId="3008"/>
    <cellStyle name="㼿㼿㼿 2" xfId="3009"/>
    <cellStyle name="㼿㼿㼿?" xfId="3010"/>
    <cellStyle name="㼿㼿㼿? 2" xfId="3011"/>
    <cellStyle name="㼿㼿㼿㼿" xfId="3012"/>
    <cellStyle name="㼿㼿㼿㼿?" xfId="3013"/>
    <cellStyle name="㼿㼿㼿㼿㼿" xfId="3014"/>
    <cellStyle name="䁺_x0001_" xfId="30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Users\skripitsyna\Documents\&#1058;&#1072;&#1085;&#1103;\&#1050;&#1086;&#1090;&#1077;&#1083;&#1100;&#1085;&#1099;&#1077;\2015\&#1050;&#1086;&#1087;&#1080;&#1103;%20BALANCE%20CALC%20TARIFF%20WARM%202015YEAR_(v1%200%201)_(v1.1.2)%20&#1058;&#1072;&#1085;&#1103;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&#1054;&#1090;&#1076;&#1077;&#1083;%20&#1086;&#1073;&#1077;&#1089;&#1087;&#1077;&#1095;&#1077;&#1085;&#1080;&#1103;%20&#1101;&#1085;&#1077;&#1088;&#1075;&#1086;&#1088;&#1077;&#1089;&#1091;&#1088;&#1089;&#1072;&#1084;&#1080;\&#1042;&#1072;&#1089;&#1080;&#1083;&#1077;&#1085;&#1082;&#1086;%20&#1045;\.&#1044;&#1083;&#1103;%20&#1056;&#1069;&#1050;\.&#1055;&#1080;&#1089;&#1100;&#1084;&#1072;,%20&#1079;&#1072;&#1087;&#1088;&#1086;&#1089;&#1099;,%20&#1092;&#1072;&#1082;&#1089;&#1086;&#1075;&#1088;&#1072;&#1084;&#1084;&#1099;\&#1087;&#1080;&#1089;&#1100;&#1084;&#1072;,%20&#1079;&#1072;&#1087;&#1088;&#1086;&#1089;&#1099;,%20&#1092;&#1072;&#1082;&#1089;&#1086;&#1075;&#1088;&#1072;&#1084;&#1084;&#1099;_&#1056;&#1069;&#1050;_2015\&#1087;&#1080;&#1089;&#1100;&#1084;&#1086;%20&#1056;&#1069;&#1050;-&#1069;&#1050;-1547-15%20&#1086;&#1090;%2001.04.2015_&#1086;&#1090;&#1095;&#1077;&#1090;%20&#1058;&#1069;%202014,%20&#1090;&#1072;&#1088;&#1080;&#1092;%20&#1058;&#1069;%202016_&#1076;&#1086;%2030%20&#1072;&#1087;&#1088;+\&#1058;&#1072;&#1073;&#1083;&#1080;&#1094;&#1099;_&#1086;&#1090;&#1095;&#1077;&#1090;%20&#1079;&#1072;%202014_&#1058;&#1069;%20&#1082;%20&#1082;%20&#1091;&#1090;&#1074;+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frmOrg"/>
      <sheetName val="modCalc"/>
      <sheetName val="modCommonProcedures"/>
      <sheetName val="modfrmPLAN1XUpdateIsInProgress"/>
      <sheetName val="modLoad"/>
      <sheetName val="modVLDProv"/>
      <sheetName val="modVLDIntegrityProv"/>
      <sheetName val="Инструкция"/>
      <sheetName val="modInstruction"/>
      <sheetName val="Лог обновления"/>
      <sheetName val="Список организаций"/>
      <sheetName val="TECHSHEET"/>
      <sheetName val="TECH_HORISONTAL"/>
      <sheetName val="TECH_VERTICAL"/>
      <sheetName val="REESTR_ORG"/>
      <sheetName val="REESTR_SOURCE"/>
      <sheetName val="modGetGeoBase"/>
      <sheetName val="БПр"/>
      <sheetName val="БТр"/>
      <sheetName val="К"/>
      <sheetName val="К (к)"/>
      <sheetName val="Т"/>
      <sheetName val="ТМ1"/>
      <sheetName val="ТМ2"/>
      <sheetName val="ВС.БПр"/>
      <sheetName val="ВС.БТр"/>
      <sheetName val="ВС.К"/>
      <sheetName val="ВС.ТМ1"/>
      <sheetName val="ВС.ТМ2"/>
      <sheetName val="ВО.БПр"/>
      <sheetName val="ВО.БТр"/>
      <sheetName val="ВО.К"/>
      <sheetName val="ВО.ТМ1"/>
      <sheetName val="ВО.ТМ2"/>
      <sheetName val="ТБО.К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PLAN1X_LIST_ORG"/>
      <sheetName val="PLAN1X_BPR_DETAILED"/>
      <sheetName val="PLAN1X_MXPP_DETAILED"/>
      <sheetName val="PLAN1X_BTR_DETAILED"/>
      <sheetName val="PLAN1X_MXTR_DETAILED"/>
      <sheetName val="PLAN1X_CALC"/>
      <sheetName val="PLAN1X_CALC_COMBI"/>
      <sheetName val="PLAN1X_CALC_ENERGY"/>
      <sheetName val="PLAN1X_FUEL"/>
      <sheetName val="PLAN1X_FUEL_GAS"/>
      <sheetName val="PLAN1X_FUEL_TR_1"/>
      <sheetName val="PLAN1X_FUEL_TR_2"/>
      <sheetName val="PLAN1X_FUEL_TR_3"/>
      <sheetName val="PLAN1X_FUEL_EE"/>
      <sheetName val="PLAN1X_TM1"/>
      <sheetName val="PLAN1X_TM2"/>
      <sheetName val="modLoadResults"/>
      <sheetName val="modLoadFiles"/>
      <sheetName val="modUIButtons"/>
      <sheetName val="modVLDCommonProv"/>
      <sheetName val="modDataFTS"/>
      <sheetName val="modBalPr"/>
      <sheetName val="modBalTr"/>
      <sheetName val="modCalcCombi"/>
      <sheetName val="modFuel"/>
      <sheetName val="modListOrg"/>
      <sheetName val="modCommandButton"/>
      <sheetName val="modfrmRegion"/>
      <sheetName val="modVLDProvGeneralProc"/>
      <sheetName val="modfrmPLAN1XCheckInIsInProgress"/>
      <sheetName val="modVLDOrgUniqueness"/>
      <sheetName val="modTM1"/>
      <sheetName val="modTM2"/>
      <sheetName val="modfrmReestr"/>
      <sheetName val="modUpdTemplMain"/>
      <sheetName val="modfrmCheckUpdates"/>
      <sheetName val="modfrmDateChoose"/>
      <sheetName val="modIHLCommandBar"/>
      <sheetName val="modfrmHEATAdditionalOrgData"/>
      <sheetName val="modfrmVSNAVOTVAdditionalOrgData"/>
      <sheetName val="modGeneralProcedures"/>
      <sheetName val="modOpen"/>
      <sheetName val="modfrmReportMode"/>
      <sheetName val="modVLDProvTM"/>
    </sheetNames>
    <sheetDataSet>
      <sheetData sheetId="11">
        <row r="20">
          <cell r="G20" t="str">
            <v>Вырабатываемая мощность станций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ыручка"/>
      <sheetName val="Выручка по потребителям"/>
      <sheetName val="Топливо"/>
      <sheetName val="Электрическая энергия"/>
      <sheetName val="Вода"/>
      <sheetName val="Затраты на покупку т.эн."/>
      <sheetName val="Сырье и материалы"/>
      <sheetName val="ПриложениеМатериалы"/>
      <sheetName val="УПХ"/>
      <sheetName val="Арендная плата"/>
      <sheetName val="Амортизация"/>
      <sheetName val="Прочие расходы"/>
      <sheetName val="Общехозы"/>
      <sheetName val="Заработная плата"/>
      <sheetName val="Налоги"/>
      <sheetName val="Прибыль"/>
      <sheetName val="Калькуляция"/>
      <sheetName val="Лист1"/>
    </sheetNames>
    <sheetDataSet>
      <sheetData sheetId="0">
        <row r="1">
          <cell r="B1" t="str">
            <v>ООО "СОЦИУМ-СООРУЖЕНИЕ" </v>
          </cell>
        </row>
      </sheetData>
      <sheetData sheetId="2">
        <row r="10">
          <cell r="K10">
            <v>2502.1790000000005</v>
          </cell>
          <cell r="R10">
            <v>1955.004</v>
          </cell>
        </row>
      </sheetData>
      <sheetData sheetId="4">
        <row r="20">
          <cell r="F20">
            <v>25.2155</v>
          </cell>
          <cell r="H20">
            <v>26.610000000000003</v>
          </cell>
          <cell r="I20">
            <v>670.984455</v>
          </cell>
          <cell r="L20">
            <v>23.500846</v>
          </cell>
          <cell r="N20">
            <v>18.38</v>
          </cell>
          <cell r="O20">
            <v>434.36554947999997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14"/>
  <sheetViews>
    <sheetView tabSelected="1" zoomScalePageLayoutView="0" workbookViewId="0" topLeftCell="A1">
      <selection activeCell="K56" sqref="K56"/>
    </sheetView>
  </sheetViews>
  <sheetFormatPr defaultColWidth="9.140625" defaultRowHeight="15" outlineLevelCol="1"/>
  <cols>
    <col min="3" max="3" width="31.7109375" style="0" customWidth="1"/>
    <col min="4" max="4" width="13.8515625" style="0" customWidth="1"/>
    <col min="5" max="6" width="16.00390625" style="0" customWidth="1" outlineLevel="1"/>
    <col min="7" max="8" width="16.00390625" style="0" customWidth="1"/>
  </cols>
  <sheetData>
    <row r="1" spans="2:8" ht="15.75">
      <c r="B1" s="1" t="str">
        <f>'[2]Выручка'!B1</f>
        <v>ООО "СОЦИУМ-СООРУЖЕНИЕ" </v>
      </c>
      <c r="H1" s="2" t="s">
        <v>0</v>
      </c>
    </row>
    <row r="2" spans="2:8" ht="15.75" thickBot="1">
      <c r="B2" s="90"/>
      <c r="C2" s="90"/>
      <c r="D2" s="90"/>
      <c r="E2" s="90"/>
      <c r="F2" s="90"/>
      <c r="G2" s="90"/>
      <c r="H2" s="90"/>
    </row>
    <row r="3" spans="6:8" ht="15" customHeight="1" hidden="1">
      <c r="F3" s="91" t="s">
        <v>1</v>
      </c>
      <c r="G3" s="91"/>
      <c r="H3" s="91"/>
    </row>
    <row r="4" spans="6:8" ht="15" customHeight="1" hidden="1">
      <c r="F4" s="91"/>
      <c r="G4" s="91"/>
      <c r="H4" s="91"/>
    </row>
    <row r="5" spans="6:8" ht="15" customHeight="1" hidden="1">
      <c r="F5" s="92"/>
      <c r="G5" s="92"/>
      <c r="H5" s="92"/>
    </row>
    <row r="6" spans="2:8" ht="15">
      <c r="B6" s="93" t="s">
        <v>2</v>
      </c>
      <c r="C6" s="94"/>
      <c r="D6" s="94"/>
      <c r="E6" s="94"/>
      <c r="F6" s="94"/>
      <c r="G6" s="94"/>
      <c r="H6" s="95"/>
    </row>
    <row r="7" spans="2:8" ht="15.75" thickBot="1">
      <c r="B7" s="96"/>
      <c r="C7" s="97"/>
      <c r="D7" s="97"/>
      <c r="E7" s="97"/>
      <c r="F7" s="97"/>
      <c r="G7" s="97"/>
      <c r="H7" s="98"/>
    </row>
    <row r="8" spans="2:8" ht="45" customHeight="1" thickBot="1">
      <c r="B8" s="3"/>
      <c r="C8" s="4"/>
      <c r="D8" s="5"/>
      <c r="E8" s="6"/>
      <c r="F8" s="7"/>
      <c r="G8" s="7"/>
      <c r="H8" s="7"/>
    </row>
    <row r="9" spans="2:8" ht="42.75" customHeight="1">
      <c r="B9" s="99" t="s">
        <v>3</v>
      </c>
      <c r="C9" s="101" t="s">
        <v>4</v>
      </c>
      <c r="D9" s="101" t="s">
        <v>5</v>
      </c>
      <c r="E9" s="8" t="s">
        <v>6</v>
      </c>
      <c r="F9" s="103" t="s">
        <v>7</v>
      </c>
      <c r="G9" s="103"/>
      <c r="H9" s="104"/>
    </row>
    <row r="10" spans="2:8" ht="15">
      <c r="B10" s="100"/>
      <c r="C10" s="102"/>
      <c r="D10" s="102"/>
      <c r="E10" s="9" t="s">
        <v>8</v>
      </c>
      <c r="F10" s="9" t="s">
        <v>8</v>
      </c>
      <c r="G10" s="10" t="s">
        <v>9</v>
      </c>
      <c r="H10" s="11" t="s">
        <v>10</v>
      </c>
    </row>
    <row r="11" spans="2:8" ht="15">
      <c r="B11" s="12">
        <v>1</v>
      </c>
      <c r="C11" s="13">
        <v>2</v>
      </c>
      <c r="D11" s="13">
        <v>3</v>
      </c>
      <c r="E11" s="14">
        <v>4</v>
      </c>
      <c r="F11" s="14">
        <v>5</v>
      </c>
      <c r="G11" s="14">
        <f>F11+1</f>
        <v>6</v>
      </c>
      <c r="H11" s="15">
        <f>G11+1</f>
        <v>7</v>
      </c>
    </row>
    <row r="12" spans="2:8" ht="30" customHeight="1">
      <c r="B12" s="16" t="s">
        <v>11</v>
      </c>
      <c r="C12" s="17" t="s">
        <v>12</v>
      </c>
      <c r="D12" s="18" t="s">
        <v>13</v>
      </c>
      <c r="E12" s="19">
        <f>67.36/1000</f>
        <v>0.06736</v>
      </c>
      <c r="F12" s="20">
        <f>67.36/1000</f>
        <v>0.06736</v>
      </c>
      <c r="G12" s="21"/>
      <c r="H12" s="22"/>
    </row>
    <row r="13" spans="2:8" ht="15">
      <c r="B13" s="16" t="s">
        <v>14</v>
      </c>
      <c r="C13" s="17" t="s">
        <v>15</v>
      </c>
      <c r="D13" s="18" t="s">
        <v>16</v>
      </c>
      <c r="E13" s="23">
        <v>30.769</v>
      </c>
      <c r="F13" s="24">
        <f>G13+H13</f>
        <v>32.301469999999995</v>
      </c>
      <c r="G13" s="25">
        <v>18.41285</v>
      </c>
      <c r="H13" s="26">
        <v>13.88862</v>
      </c>
    </row>
    <row r="14" spans="2:8" ht="22.5">
      <c r="B14" s="16" t="s">
        <v>17</v>
      </c>
      <c r="C14" s="17" t="s">
        <v>18</v>
      </c>
      <c r="D14" s="18" t="s">
        <v>16</v>
      </c>
      <c r="E14" s="23">
        <v>0.389</v>
      </c>
      <c r="F14" s="24">
        <f>G14+H14</f>
        <v>0.2938</v>
      </c>
      <c r="G14" s="27">
        <v>0.1204</v>
      </c>
      <c r="H14" s="28">
        <v>0.1734</v>
      </c>
    </row>
    <row r="15" spans="2:8" ht="15">
      <c r="B15" s="16" t="s">
        <v>19</v>
      </c>
      <c r="C15" s="29" t="s">
        <v>20</v>
      </c>
      <c r="D15" s="18" t="s">
        <v>16</v>
      </c>
      <c r="E15" s="23">
        <f>E13-E14</f>
        <v>30.38</v>
      </c>
      <c r="F15" s="23">
        <f>F13-F14</f>
        <v>32.00767</v>
      </c>
      <c r="G15" s="27">
        <f>G13-G14</f>
        <v>18.29245</v>
      </c>
      <c r="H15" s="28">
        <f>H13-H14</f>
        <v>13.715219999999999</v>
      </c>
    </row>
    <row r="16" spans="2:8" ht="15">
      <c r="B16" s="16" t="s">
        <v>21</v>
      </c>
      <c r="C16" s="29" t="s">
        <v>22</v>
      </c>
      <c r="D16" s="18" t="s">
        <v>16</v>
      </c>
      <c r="E16" s="23">
        <f>E15</f>
        <v>30.38</v>
      </c>
      <c r="F16" s="23">
        <f>F15</f>
        <v>32.00767</v>
      </c>
      <c r="G16" s="30">
        <f>G15</f>
        <v>18.29245</v>
      </c>
      <c r="H16" s="31">
        <f>H15</f>
        <v>13.715219999999999</v>
      </c>
    </row>
    <row r="17" spans="2:8" ht="15">
      <c r="B17" s="16" t="s">
        <v>23</v>
      </c>
      <c r="C17" s="32" t="s">
        <v>24</v>
      </c>
      <c r="D17" s="18" t="s">
        <v>16</v>
      </c>
      <c r="E17" s="30">
        <v>2.039</v>
      </c>
      <c r="F17" s="30">
        <f>G17+H17</f>
        <v>1.90915</v>
      </c>
      <c r="G17" s="27">
        <v>1.11526</v>
      </c>
      <c r="H17" s="28">
        <v>0.79389</v>
      </c>
    </row>
    <row r="18" spans="2:8" ht="15">
      <c r="B18" s="33" t="s">
        <v>25</v>
      </c>
      <c r="C18" s="34" t="s">
        <v>26</v>
      </c>
      <c r="D18" s="9" t="s">
        <v>27</v>
      </c>
      <c r="E18" s="35">
        <f>E17*100/E16</f>
        <v>6.711652402896643</v>
      </c>
      <c r="F18" s="35">
        <f>F17*100/F16</f>
        <v>5.9646640945748315</v>
      </c>
      <c r="G18" s="35">
        <f>G17*100/G16</f>
        <v>6.096832299664616</v>
      </c>
      <c r="H18" s="36">
        <f>H17*100/H16</f>
        <v>5.788386916141338</v>
      </c>
    </row>
    <row r="19" spans="2:8" ht="28.5" customHeight="1">
      <c r="B19" s="16" t="s">
        <v>28</v>
      </c>
      <c r="C19" s="32" t="s">
        <v>29</v>
      </c>
      <c r="D19" s="18" t="s">
        <v>16</v>
      </c>
      <c r="E19" s="23">
        <f>E16-E17</f>
        <v>28.340999999999998</v>
      </c>
      <c r="F19" s="23">
        <f>F16-F17</f>
        <v>30.098519999999997</v>
      </c>
      <c r="G19" s="30">
        <f>G16-G17</f>
        <v>17.17719</v>
      </c>
      <c r="H19" s="31">
        <f>H16-H17</f>
        <v>12.92133</v>
      </c>
    </row>
    <row r="20" spans="2:8" ht="22.5">
      <c r="B20" s="33" t="s">
        <v>30</v>
      </c>
      <c r="C20" s="34" t="s">
        <v>31</v>
      </c>
      <c r="D20" s="37" t="s">
        <v>16</v>
      </c>
      <c r="E20" s="35">
        <v>0</v>
      </c>
      <c r="F20" s="35">
        <v>0</v>
      </c>
      <c r="G20" s="38">
        <v>0</v>
      </c>
      <c r="H20" s="39">
        <v>0</v>
      </c>
    </row>
    <row r="21" spans="2:8" ht="22.5">
      <c r="B21" s="33" t="s">
        <v>32</v>
      </c>
      <c r="C21" s="34" t="s">
        <v>33</v>
      </c>
      <c r="D21" s="37" t="s">
        <v>16</v>
      </c>
      <c r="E21" s="35">
        <v>0</v>
      </c>
      <c r="F21" s="35">
        <v>0</v>
      </c>
      <c r="G21" s="35">
        <v>0</v>
      </c>
      <c r="H21" s="36">
        <v>0</v>
      </c>
    </row>
    <row r="22" spans="2:8" ht="15">
      <c r="B22" s="33" t="s">
        <v>34</v>
      </c>
      <c r="C22" s="40" t="s">
        <v>35</v>
      </c>
      <c r="D22" s="37" t="s">
        <v>16</v>
      </c>
      <c r="E22" s="35">
        <v>0</v>
      </c>
      <c r="F22" s="35">
        <v>0</v>
      </c>
      <c r="G22" s="38">
        <v>0</v>
      </c>
      <c r="H22" s="39">
        <v>0</v>
      </c>
    </row>
    <row r="23" spans="2:8" ht="15">
      <c r="B23" s="33" t="s">
        <v>36</v>
      </c>
      <c r="C23" s="40" t="s">
        <v>37</v>
      </c>
      <c r="D23" s="37" t="s">
        <v>16</v>
      </c>
      <c r="E23" s="35">
        <v>0</v>
      </c>
      <c r="F23" s="35">
        <v>0</v>
      </c>
      <c r="G23" s="38">
        <v>0</v>
      </c>
      <c r="H23" s="39">
        <v>0</v>
      </c>
    </row>
    <row r="24" spans="2:8" ht="15">
      <c r="B24" s="33" t="s">
        <v>38</v>
      </c>
      <c r="C24" s="40" t="s">
        <v>39</v>
      </c>
      <c r="D24" s="37" t="s">
        <v>16</v>
      </c>
      <c r="E24" s="30">
        <f>E19</f>
        <v>28.340999999999998</v>
      </c>
      <c r="F24" s="30">
        <f>F19</f>
        <v>30.098519999999997</v>
      </c>
      <c r="G24" s="27">
        <f>G19</f>
        <v>17.17719</v>
      </c>
      <c r="H24" s="28">
        <f>H19</f>
        <v>12.92133</v>
      </c>
    </row>
    <row r="25" spans="2:8" ht="22.5">
      <c r="B25" s="33" t="s">
        <v>40</v>
      </c>
      <c r="C25" s="41" t="s">
        <v>41</v>
      </c>
      <c r="D25" s="37" t="s">
        <v>16</v>
      </c>
      <c r="E25" s="42">
        <v>0</v>
      </c>
      <c r="F25" s="43">
        <v>0</v>
      </c>
      <c r="G25" s="44">
        <v>0</v>
      </c>
      <c r="H25" s="45">
        <v>0</v>
      </c>
    </row>
    <row r="26" spans="2:8" ht="21.75" customHeight="1">
      <c r="B26" s="46" t="s">
        <v>42</v>
      </c>
      <c r="C26" s="47" t="str">
        <f>"Себестоимость "</f>
        <v>Себестоимость </v>
      </c>
      <c r="D26" s="48"/>
      <c r="E26" s="49"/>
      <c r="F26" s="50"/>
      <c r="G26" s="50"/>
      <c r="H26" s="51"/>
    </row>
    <row r="27" spans="2:8" ht="18" customHeight="1">
      <c r="B27" s="33" t="s">
        <v>43</v>
      </c>
      <c r="C27" s="52" t="s">
        <v>44</v>
      </c>
      <c r="D27" s="37" t="s">
        <v>45</v>
      </c>
      <c r="E27" s="42">
        <v>20679.53</v>
      </c>
      <c r="F27" s="43">
        <v>22692.723554210002</v>
      </c>
      <c r="G27" s="53">
        <v>12723.488814449516</v>
      </c>
      <c r="H27" s="54">
        <f>F27-G27</f>
        <v>9969.234739760486</v>
      </c>
    </row>
    <row r="28" spans="2:8" ht="15.75" customHeight="1">
      <c r="B28" s="33" t="s">
        <v>46</v>
      </c>
      <c r="C28" s="40" t="s">
        <v>47</v>
      </c>
      <c r="D28" s="37" t="s">
        <v>48</v>
      </c>
      <c r="E28" s="42">
        <v>4184</v>
      </c>
      <c r="F28" s="43">
        <f>G28+H28</f>
        <v>4457.183000000001</v>
      </c>
      <c r="G28" s="55">
        <f>'[2]Топливо'!K10</f>
        <v>2502.1790000000005</v>
      </c>
      <c r="H28" s="54">
        <f>'[2]Топливо'!R10</f>
        <v>1955.004</v>
      </c>
    </row>
    <row r="29" spans="2:8" ht="15.75" customHeight="1">
      <c r="B29" s="33" t="s">
        <v>49</v>
      </c>
      <c r="C29" s="40" t="s">
        <v>50</v>
      </c>
      <c r="D29" s="37" t="s">
        <v>51</v>
      </c>
      <c r="E29" s="42">
        <v>4942.53</v>
      </c>
      <c r="F29" s="43">
        <f>F27/F28*1000</f>
        <v>5091.270327964994</v>
      </c>
      <c r="G29" s="55">
        <f>G27/G28*1000</f>
        <v>5084.9634716179435</v>
      </c>
      <c r="H29" s="54">
        <f>H27/H28*1000</f>
        <v>5099.342374624546</v>
      </c>
    </row>
    <row r="30" spans="2:8" ht="15.75" customHeight="1">
      <c r="B30" s="33" t="s">
        <v>52</v>
      </c>
      <c r="C30" s="56" t="s">
        <v>53</v>
      </c>
      <c r="D30" s="37" t="s">
        <v>45</v>
      </c>
      <c r="E30" s="42">
        <v>3443.97</v>
      </c>
      <c r="F30" s="43">
        <f>G30+H30</f>
        <v>8509.153751999998</v>
      </c>
      <c r="G30" s="35">
        <v>4351.4648799999995</v>
      </c>
      <c r="H30" s="36">
        <v>4157.688872</v>
      </c>
    </row>
    <row r="31" spans="2:8" ht="15" customHeight="1">
      <c r="B31" s="89" t="s">
        <v>54</v>
      </c>
      <c r="C31" s="40" t="s">
        <v>55</v>
      </c>
      <c r="D31" s="37" t="s">
        <v>45</v>
      </c>
      <c r="E31" s="42" t="s">
        <v>56</v>
      </c>
      <c r="F31" s="42" t="s">
        <v>56</v>
      </c>
      <c r="G31" s="42" t="s">
        <v>56</v>
      </c>
      <c r="H31" s="57" t="s">
        <v>56</v>
      </c>
    </row>
    <row r="32" spans="2:8" ht="15" customHeight="1">
      <c r="B32" s="89"/>
      <c r="C32" s="40" t="s">
        <v>47</v>
      </c>
      <c r="D32" s="58" t="s">
        <v>57</v>
      </c>
      <c r="E32" s="42" t="s">
        <v>56</v>
      </c>
      <c r="F32" s="42" t="s">
        <v>56</v>
      </c>
      <c r="G32" s="59" t="s">
        <v>56</v>
      </c>
      <c r="H32" s="60" t="s">
        <v>56</v>
      </c>
    </row>
    <row r="33" spans="2:8" ht="15" customHeight="1">
      <c r="B33" s="89"/>
      <c r="C33" s="40" t="s">
        <v>50</v>
      </c>
      <c r="D33" s="37" t="s">
        <v>58</v>
      </c>
      <c r="E33" s="42" t="s">
        <v>56</v>
      </c>
      <c r="F33" s="42" t="s">
        <v>56</v>
      </c>
      <c r="G33" s="59" t="s">
        <v>56</v>
      </c>
      <c r="H33" s="60" t="s">
        <v>56</v>
      </c>
    </row>
    <row r="34" spans="2:8" ht="15" customHeight="1">
      <c r="B34" s="89" t="s">
        <v>59</v>
      </c>
      <c r="C34" s="40" t="s">
        <v>60</v>
      </c>
      <c r="D34" s="37" t="s">
        <v>45</v>
      </c>
      <c r="E34" s="42" t="s">
        <v>56</v>
      </c>
      <c r="F34" s="42" t="s">
        <v>56</v>
      </c>
      <c r="G34" s="35" t="s">
        <v>56</v>
      </c>
      <c r="H34" s="36" t="s">
        <v>56</v>
      </c>
    </row>
    <row r="35" spans="2:8" ht="15" customHeight="1">
      <c r="B35" s="89"/>
      <c r="C35" s="61" t="s">
        <v>50</v>
      </c>
      <c r="D35" s="58" t="s">
        <v>57</v>
      </c>
      <c r="E35" s="42" t="s">
        <v>56</v>
      </c>
      <c r="F35" s="42" t="s">
        <v>56</v>
      </c>
      <c r="G35" s="59" t="s">
        <v>56</v>
      </c>
      <c r="H35" s="60" t="s">
        <v>56</v>
      </c>
    </row>
    <row r="36" spans="2:8" ht="15" customHeight="1">
      <c r="B36" s="89"/>
      <c r="C36" s="62" t="s">
        <v>47</v>
      </c>
      <c r="D36" s="37" t="s">
        <v>58</v>
      </c>
      <c r="E36" s="42" t="s">
        <v>56</v>
      </c>
      <c r="F36" s="42" t="s">
        <v>56</v>
      </c>
      <c r="G36" s="59" t="s">
        <v>56</v>
      </c>
      <c r="H36" s="60" t="s">
        <v>56</v>
      </c>
    </row>
    <row r="37" spans="2:8" ht="15" customHeight="1">
      <c r="B37" s="89" t="s">
        <v>54</v>
      </c>
      <c r="C37" s="40" t="s">
        <v>61</v>
      </c>
      <c r="D37" s="37" t="s">
        <v>45</v>
      </c>
      <c r="E37" s="35">
        <f>E30</f>
        <v>3443.97</v>
      </c>
      <c r="F37" s="55">
        <f>G37+H37</f>
        <v>8509.153751999998</v>
      </c>
      <c r="G37" s="35">
        <v>4351.4648799999995</v>
      </c>
      <c r="H37" s="36">
        <v>4157.688872</v>
      </c>
    </row>
    <row r="38" spans="2:8" ht="15" customHeight="1">
      <c r="B38" s="89"/>
      <c r="C38" s="61" t="s">
        <v>50</v>
      </c>
      <c r="D38" s="58" t="s">
        <v>57</v>
      </c>
      <c r="E38" s="35">
        <v>3.73</v>
      </c>
      <c r="F38" s="55">
        <v>3.6659212092569065</v>
      </c>
      <c r="G38" s="59">
        <v>3.7310540237661005</v>
      </c>
      <c r="H38" s="60">
        <v>3.600144563807856</v>
      </c>
    </row>
    <row r="39" spans="2:8" ht="15" customHeight="1">
      <c r="B39" s="89"/>
      <c r="C39" s="62" t="s">
        <v>47</v>
      </c>
      <c r="D39" s="37" t="s">
        <v>58</v>
      </c>
      <c r="E39" s="63">
        <v>923.07</v>
      </c>
      <c r="F39" s="55">
        <f>G39+H39</f>
        <v>2321.1502</v>
      </c>
      <c r="G39" s="59">
        <v>1166.2830000000001</v>
      </c>
      <c r="H39" s="60">
        <v>1154.8672</v>
      </c>
    </row>
    <row r="40" spans="2:8" ht="15" customHeight="1">
      <c r="B40" s="89" t="s">
        <v>62</v>
      </c>
      <c r="C40" s="40" t="s">
        <v>63</v>
      </c>
      <c r="D40" s="37" t="s">
        <v>45</v>
      </c>
      <c r="E40" s="42" t="s">
        <v>56</v>
      </c>
      <c r="F40" s="42" t="s">
        <v>56</v>
      </c>
      <c r="G40" s="35" t="s">
        <v>56</v>
      </c>
      <c r="H40" s="36" t="s">
        <v>56</v>
      </c>
    </row>
    <row r="41" spans="2:8" ht="15" customHeight="1">
      <c r="B41" s="89"/>
      <c r="C41" s="61" t="s">
        <v>50</v>
      </c>
      <c r="D41" s="58" t="s">
        <v>57</v>
      </c>
      <c r="E41" s="42" t="s">
        <v>56</v>
      </c>
      <c r="F41" s="42" t="s">
        <v>56</v>
      </c>
      <c r="G41" s="59" t="s">
        <v>56</v>
      </c>
      <c r="H41" s="60" t="s">
        <v>56</v>
      </c>
    </row>
    <row r="42" spans="2:8" ht="15" customHeight="1">
      <c r="B42" s="89"/>
      <c r="C42" s="62" t="s">
        <v>47</v>
      </c>
      <c r="D42" s="37" t="s">
        <v>58</v>
      </c>
      <c r="E42" s="42" t="s">
        <v>56</v>
      </c>
      <c r="F42" s="42" t="s">
        <v>56</v>
      </c>
      <c r="G42" s="59" t="s">
        <v>56</v>
      </c>
      <c r="H42" s="60" t="s">
        <v>56</v>
      </c>
    </row>
    <row r="43" spans="2:8" ht="15" customHeight="1">
      <c r="B43" s="33" t="s">
        <v>64</v>
      </c>
      <c r="C43" s="64" t="s">
        <v>65</v>
      </c>
      <c r="D43" s="37" t="s">
        <v>45</v>
      </c>
      <c r="E43" s="42" t="s">
        <v>56</v>
      </c>
      <c r="F43" s="42" t="s">
        <v>56</v>
      </c>
      <c r="G43" s="35" t="s">
        <v>56</v>
      </c>
      <c r="H43" s="36" t="s">
        <v>56</v>
      </c>
    </row>
    <row r="44" spans="2:8" ht="15" customHeight="1">
      <c r="B44" s="89" t="s">
        <v>66</v>
      </c>
      <c r="C44" s="65" t="s">
        <v>55</v>
      </c>
      <c r="D44" s="37" t="s">
        <v>45</v>
      </c>
      <c r="E44" s="42" t="s">
        <v>56</v>
      </c>
      <c r="F44" s="42" t="s">
        <v>56</v>
      </c>
      <c r="G44" s="35" t="s">
        <v>56</v>
      </c>
      <c r="H44" s="36" t="s">
        <v>56</v>
      </c>
    </row>
    <row r="45" spans="2:8" ht="22.5">
      <c r="B45" s="89"/>
      <c r="C45" s="61" t="s">
        <v>50</v>
      </c>
      <c r="D45" s="58" t="s">
        <v>67</v>
      </c>
      <c r="E45" s="42" t="s">
        <v>56</v>
      </c>
      <c r="F45" s="42" t="s">
        <v>56</v>
      </c>
      <c r="G45" s="59" t="s">
        <v>56</v>
      </c>
      <c r="H45" s="60" t="s">
        <v>56</v>
      </c>
    </row>
    <row r="46" spans="2:8" ht="15" customHeight="1">
      <c r="B46" s="89"/>
      <c r="C46" s="62" t="s">
        <v>68</v>
      </c>
      <c r="D46" s="58" t="s">
        <v>69</v>
      </c>
      <c r="E46" s="42" t="s">
        <v>56</v>
      </c>
      <c r="F46" s="42" t="s">
        <v>56</v>
      </c>
      <c r="G46" s="59" t="s">
        <v>56</v>
      </c>
      <c r="H46" s="60" t="s">
        <v>56</v>
      </c>
    </row>
    <row r="47" spans="2:8" ht="15" customHeight="1">
      <c r="B47" s="89" t="s">
        <v>70</v>
      </c>
      <c r="C47" s="65" t="s">
        <v>60</v>
      </c>
      <c r="D47" s="37" t="s">
        <v>45</v>
      </c>
      <c r="E47" s="42" t="s">
        <v>56</v>
      </c>
      <c r="F47" s="42" t="s">
        <v>56</v>
      </c>
      <c r="G47" s="35" t="s">
        <v>56</v>
      </c>
      <c r="H47" s="36" t="s">
        <v>56</v>
      </c>
    </row>
    <row r="48" spans="2:8" ht="22.5">
      <c r="B48" s="89"/>
      <c r="C48" s="61" t="s">
        <v>50</v>
      </c>
      <c r="D48" s="58" t="s">
        <v>67</v>
      </c>
      <c r="E48" s="42" t="s">
        <v>56</v>
      </c>
      <c r="F48" s="42" t="s">
        <v>56</v>
      </c>
      <c r="G48" s="59" t="s">
        <v>56</v>
      </c>
      <c r="H48" s="60" t="s">
        <v>56</v>
      </c>
    </row>
    <row r="49" spans="2:8" ht="15" customHeight="1">
      <c r="B49" s="89"/>
      <c r="C49" s="62" t="s">
        <v>68</v>
      </c>
      <c r="D49" s="58" t="s">
        <v>69</v>
      </c>
      <c r="E49" s="42" t="s">
        <v>56</v>
      </c>
      <c r="F49" s="42" t="s">
        <v>56</v>
      </c>
      <c r="G49" s="59" t="s">
        <v>56</v>
      </c>
      <c r="H49" s="60" t="s">
        <v>56</v>
      </c>
    </row>
    <row r="50" spans="2:8" ht="15" customHeight="1">
      <c r="B50" s="89" t="s">
        <v>71</v>
      </c>
      <c r="C50" s="65" t="s">
        <v>61</v>
      </c>
      <c r="D50" s="37" t="s">
        <v>45</v>
      </c>
      <c r="E50" s="42" t="s">
        <v>56</v>
      </c>
      <c r="F50" s="42" t="s">
        <v>56</v>
      </c>
      <c r="G50" s="35" t="s">
        <v>56</v>
      </c>
      <c r="H50" s="36" t="s">
        <v>56</v>
      </c>
    </row>
    <row r="51" spans="2:8" ht="22.5">
      <c r="B51" s="89"/>
      <c r="C51" s="61" t="s">
        <v>50</v>
      </c>
      <c r="D51" s="58" t="s">
        <v>67</v>
      </c>
      <c r="E51" s="42" t="s">
        <v>56</v>
      </c>
      <c r="F51" s="42" t="s">
        <v>56</v>
      </c>
      <c r="G51" s="59" t="s">
        <v>56</v>
      </c>
      <c r="H51" s="60" t="s">
        <v>56</v>
      </c>
    </row>
    <row r="52" spans="2:8" ht="15" customHeight="1">
      <c r="B52" s="89"/>
      <c r="C52" s="62" t="s">
        <v>68</v>
      </c>
      <c r="D52" s="58" t="s">
        <v>69</v>
      </c>
      <c r="E52" s="42" t="s">
        <v>56</v>
      </c>
      <c r="F52" s="42" t="s">
        <v>56</v>
      </c>
      <c r="G52" s="59">
        <v>5.2</v>
      </c>
      <c r="H52" s="66">
        <f>G52</f>
        <v>5.2</v>
      </c>
    </row>
    <row r="53" spans="2:8" ht="15" customHeight="1">
      <c r="B53" s="89" t="s">
        <v>72</v>
      </c>
      <c r="C53" s="65" t="s">
        <v>63</v>
      </c>
      <c r="D53" s="37" t="s">
        <v>45</v>
      </c>
      <c r="E53" s="42" t="s">
        <v>56</v>
      </c>
      <c r="F53" s="42" t="s">
        <v>56</v>
      </c>
      <c r="G53" s="35" t="s">
        <v>56</v>
      </c>
      <c r="H53" s="36" t="s">
        <v>56</v>
      </c>
    </row>
    <row r="54" spans="2:8" ht="22.5">
      <c r="B54" s="89"/>
      <c r="C54" s="61" t="s">
        <v>50</v>
      </c>
      <c r="D54" s="58" t="s">
        <v>67</v>
      </c>
      <c r="E54" s="42" t="s">
        <v>56</v>
      </c>
      <c r="F54" s="42" t="s">
        <v>56</v>
      </c>
      <c r="G54" s="59" t="s">
        <v>56</v>
      </c>
      <c r="H54" s="60" t="s">
        <v>56</v>
      </c>
    </row>
    <row r="55" spans="2:8" ht="15" customHeight="1">
      <c r="B55" s="89"/>
      <c r="C55" s="62" t="s">
        <v>68</v>
      </c>
      <c r="D55" s="58" t="s">
        <v>69</v>
      </c>
      <c r="E55" s="42" t="s">
        <v>56</v>
      </c>
      <c r="F55" s="42" t="s">
        <v>56</v>
      </c>
      <c r="G55" s="59" t="s">
        <v>56</v>
      </c>
      <c r="H55" s="60" t="s">
        <v>56</v>
      </c>
    </row>
    <row r="56" spans="2:8" ht="15" customHeight="1">
      <c r="B56" s="33" t="s">
        <v>73</v>
      </c>
      <c r="C56" s="67" t="s">
        <v>74</v>
      </c>
      <c r="D56" s="37" t="s">
        <v>45</v>
      </c>
      <c r="E56" s="35">
        <v>2055.4</v>
      </c>
      <c r="F56" s="43">
        <f>G56+H56</f>
        <v>2342.03741824</v>
      </c>
      <c r="G56" s="35">
        <v>1236.6874137599998</v>
      </c>
      <c r="H56" s="36">
        <f>'[2]Вода'!I20+'[2]Вода'!O20</f>
        <v>1105.35000448</v>
      </c>
    </row>
    <row r="57" spans="2:8" ht="15" customHeight="1">
      <c r="B57" s="89" t="s">
        <v>75</v>
      </c>
      <c r="C57" s="68" t="s">
        <v>76</v>
      </c>
      <c r="D57" s="37" t="s">
        <v>45</v>
      </c>
      <c r="E57" s="35">
        <v>1251.2</v>
      </c>
      <c r="F57" s="43">
        <f>G57+H57</f>
        <v>1423.34229</v>
      </c>
      <c r="G57" s="55">
        <v>752.3578349999999</v>
      </c>
      <c r="H57" s="54">
        <f>'[2]Вода'!I20</f>
        <v>670.984455</v>
      </c>
    </row>
    <row r="58" spans="2:8" ht="15" customHeight="1">
      <c r="B58" s="89"/>
      <c r="C58" s="69" t="s">
        <v>50</v>
      </c>
      <c r="D58" s="9" t="s">
        <v>77</v>
      </c>
      <c r="E58" s="35">
        <v>26.61</v>
      </c>
      <c r="F58" s="43">
        <f>G58</f>
        <v>26.61</v>
      </c>
      <c r="G58" s="59">
        <v>26.61</v>
      </c>
      <c r="H58" s="60">
        <f>'[2]Вода'!H20</f>
        <v>26.610000000000003</v>
      </c>
    </row>
    <row r="59" spans="2:8" ht="15" customHeight="1">
      <c r="B59" s="89"/>
      <c r="C59" s="69" t="s">
        <v>47</v>
      </c>
      <c r="D59" s="37" t="s">
        <v>48</v>
      </c>
      <c r="E59" s="35">
        <v>47.02</v>
      </c>
      <c r="F59" s="43">
        <f>G59+H59</f>
        <v>53.489</v>
      </c>
      <c r="G59" s="59">
        <v>28.2735</v>
      </c>
      <c r="H59" s="60">
        <f>'[2]Вода'!F20</f>
        <v>25.2155</v>
      </c>
    </row>
    <row r="60" spans="2:8" ht="15" customHeight="1">
      <c r="B60" s="89" t="s">
        <v>78</v>
      </c>
      <c r="C60" s="68" t="s">
        <v>79</v>
      </c>
      <c r="D60" s="37" t="s">
        <v>45</v>
      </c>
      <c r="E60" s="35">
        <v>804.2</v>
      </c>
      <c r="F60" s="43">
        <f>G60+H60</f>
        <v>918.69512824</v>
      </c>
      <c r="G60" s="55">
        <v>484.32957876</v>
      </c>
      <c r="H60" s="54">
        <f>'[2]Вода'!O20</f>
        <v>434.36554947999997</v>
      </c>
    </row>
    <row r="61" spans="2:8" ht="15" customHeight="1">
      <c r="B61" s="89"/>
      <c r="C61" s="69" t="s">
        <v>50</v>
      </c>
      <c r="D61" s="9" t="s">
        <v>77</v>
      </c>
      <c r="E61" s="35">
        <v>18.38</v>
      </c>
      <c r="F61" s="43">
        <v>18.38</v>
      </c>
      <c r="G61" s="59">
        <v>18.38</v>
      </c>
      <c r="H61" s="60">
        <f>'[2]Вода'!N20</f>
        <v>18.38</v>
      </c>
    </row>
    <row r="62" spans="2:8" ht="15" customHeight="1">
      <c r="B62" s="89"/>
      <c r="C62" s="69" t="s">
        <v>47</v>
      </c>
      <c r="D62" s="9" t="s">
        <v>80</v>
      </c>
      <c r="E62" s="35">
        <v>43.75</v>
      </c>
      <c r="F62" s="43">
        <f>G62+H62</f>
        <v>49.851748</v>
      </c>
      <c r="G62" s="59">
        <v>26.350902</v>
      </c>
      <c r="H62" s="60">
        <f>'[2]Вода'!L20</f>
        <v>23.500846</v>
      </c>
    </row>
    <row r="63" spans="2:8" ht="22.5">
      <c r="B63" s="89" t="s">
        <v>52</v>
      </c>
      <c r="C63" s="56" t="s">
        <v>81</v>
      </c>
      <c r="D63" s="37" t="s">
        <v>45</v>
      </c>
      <c r="E63" s="42" t="s">
        <v>56</v>
      </c>
      <c r="F63" s="43"/>
      <c r="G63" s="55">
        <v>0</v>
      </c>
      <c r="H63" s="54">
        <v>0</v>
      </c>
    </row>
    <row r="64" spans="2:8" ht="15">
      <c r="B64" s="89"/>
      <c r="C64" s="68" t="s">
        <v>50</v>
      </c>
      <c r="D64" s="9" t="s">
        <v>82</v>
      </c>
      <c r="E64" s="42" t="s">
        <v>56</v>
      </c>
      <c r="F64" s="55"/>
      <c r="G64" s="59">
        <v>0</v>
      </c>
      <c r="H64" s="60">
        <v>0</v>
      </c>
    </row>
    <row r="65" spans="2:8" ht="15">
      <c r="B65" s="89"/>
      <c r="C65" s="68" t="s">
        <v>47</v>
      </c>
      <c r="D65" s="9" t="s">
        <v>16</v>
      </c>
      <c r="E65" s="42" t="s">
        <v>56</v>
      </c>
      <c r="F65" s="70"/>
      <c r="G65" s="59">
        <v>0</v>
      </c>
      <c r="H65" s="60">
        <v>0</v>
      </c>
    </row>
    <row r="66" spans="2:8" ht="15" customHeight="1">
      <c r="B66" s="89" t="s">
        <v>83</v>
      </c>
      <c r="C66" s="71" t="s">
        <v>84</v>
      </c>
      <c r="D66" s="37" t="s">
        <v>45</v>
      </c>
      <c r="E66" s="42" t="s">
        <v>56</v>
      </c>
      <c r="F66" s="43"/>
      <c r="G66" s="55">
        <v>0</v>
      </c>
      <c r="H66" s="54">
        <v>0</v>
      </c>
    </row>
    <row r="67" spans="2:8" ht="15" customHeight="1">
      <c r="B67" s="89"/>
      <c r="C67" s="68" t="s">
        <v>50</v>
      </c>
      <c r="D67" s="9" t="s">
        <v>82</v>
      </c>
      <c r="E67" s="42" t="s">
        <v>56</v>
      </c>
      <c r="F67" s="43"/>
      <c r="G67" s="72">
        <v>0</v>
      </c>
      <c r="H67" s="66">
        <v>0</v>
      </c>
    </row>
    <row r="68" spans="2:8" ht="15">
      <c r="B68" s="89"/>
      <c r="C68" s="68" t="s">
        <v>47</v>
      </c>
      <c r="D68" s="37" t="s">
        <v>16</v>
      </c>
      <c r="E68" s="42" t="s">
        <v>56</v>
      </c>
      <c r="F68" s="43"/>
      <c r="G68" s="72">
        <v>0</v>
      </c>
      <c r="H68" s="66">
        <v>0</v>
      </c>
    </row>
    <row r="69" spans="2:8" ht="15">
      <c r="B69" s="89" t="s">
        <v>64</v>
      </c>
      <c r="C69" s="71" t="s">
        <v>85</v>
      </c>
      <c r="D69" s="37" t="s">
        <v>45</v>
      </c>
      <c r="E69" s="42" t="s">
        <v>56</v>
      </c>
      <c r="F69" s="43"/>
      <c r="G69" s="55">
        <v>0</v>
      </c>
      <c r="H69" s="54">
        <v>0</v>
      </c>
    </row>
    <row r="70" spans="2:8" ht="15">
      <c r="B70" s="89"/>
      <c r="C70" s="68" t="s">
        <v>50</v>
      </c>
      <c r="D70" s="9" t="s">
        <v>77</v>
      </c>
      <c r="E70" s="42" t="s">
        <v>56</v>
      </c>
      <c r="F70" s="55"/>
      <c r="G70" s="72">
        <v>0</v>
      </c>
      <c r="H70" s="66">
        <v>0</v>
      </c>
    </row>
    <row r="71" spans="2:8" ht="15">
      <c r="B71" s="89"/>
      <c r="C71" s="68" t="s">
        <v>47</v>
      </c>
      <c r="D71" s="37" t="s">
        <v>86</v>
      </c>
      <c r="E71" s="42" t="s">
        <v>56</v>
      </c>
      <c r="F71" s="35"/>
      <c r="G71" s="72">
        <v>0</v>
      </c>
      <c r="H71" s="66">
        <v>0</v>
      </c>
    </row>
    <row r="72" spans="2:8" ht="15">
      <c r="B72" s="33" t="s">
        <v>73</v>
      </c>
      <c r="C72" s="56" t="s">
        <v>87</v>
      </c>
      <c r="D72" s="37" t="s">
        <v>45</v>
      </c>
      <c r="E72" s="42">
        <v>379.52</v>
      </c>
      <c r="F72" s="42">
        <v>328.07252000000005</v>
      </c>
      <c r="G72" s="72">
        <v>179.21008000000003</v>
      </c>
      <c r="H72" s="66">
        <f>F72-G72</f>
        <v>148.86244000000002</v>
      </c>
    </row>
    <row r="73" spans="2:8" ht="15">
      <c r="B73" s="33" t="s">
        <v>88</v>
      </c>
      <c r="C73" s="56" t="s">
        <v>89</v>
      </c>
      <c r="D73" s="37" t="s">
        <v>45</v>
      </c>
      <c r="E73" s="42">
        <v>7224.44</v>
      </c>
      <c r="F73" s="43">
        <v>11882.41</v>
      </c>
      <c r="G73" s="72">
        <v>5446.01877</v>
      </c>
      <c r="H73" s="66">
        <f>F73-G73</f>
        <v>6436.39123</v>
      </c>
    </row>
    <row r="74" spans="2:8" ht="22.5">
      <c r="B74" s="33" t="s">
        <v>90</v>
      </c>
      <c r="C74" s="68" t="s">
        <v>91</v>
      </c>
      <c r="D74" s="37" t="s">
        <v>45</v>
      </c>
      <c r="E74" s="35">
        <v>35413.92</v>
      </c>
      <c r="F74" s="55">
        <f>F73*1000/F75/12</f>
        <v>38084.64743589744</v>
      </c>
      <c r="G74" s="55">
        <f>G73*1000/G75/6</f>
        <v>33617.39981481482</v>
      </c>
      <c r="H74" s="54">
        <f>H73*1000/H75/6</f>
        <v>42909.27486666667</v>
      </c>
    </row>
    <row r="75" spans="2:8" ht="15">
      <c r="B75" s="33" t="s">
        <v>92</v>
      </c>
      <c r="C75" s="68" t="s">
        <v>93</v>
      </c>
      <c r="D75" s="73" t="s">
        <v>94</v>
      </c>
      <c r="E75" s="35">
        <v>17</v>
      </c>
      <c r="F75" s="55">
        <v>26</v>
      </c>
      <c r="G75" s="59">
        <v>27</v>
      </c>
      <c r="H75" s="60">
        <v>25</v>
      </c>
    </row>
    <row r="76" spans="2:8" ht="15">
      <c r="B76" s="33" t="s">
        <v>83</v>
      </c>
      <c r="C76" s="56" t="s">
        <v>95</v>
      </c>
      <c r="D76" s="37" t="s">
        <v>45</v>
      </c>
      <c r="E76" s="42">
        <v>2181.78</v>
      </c>
      <c r="F76" s="43">
        <v>3444.893750000003</v>
      </c>
      <c r="G76" s="59">
        <v>1637.8419199999998</v>
      </c>
      <c r="H76" s="60">
        <f>F76-G76</f>
        <v>1807.051830000003</v>
      </c>
    </row>
    <row r="77" spans="2:8" ht="15">
      <c r="B77" s="33" t="s">
        <v>96</v>
      </c>
      <c r="C77" s="56" t="s">
        <v>97</v>
      </c>
      <c r="D77" s="37" t="s">
        <v>45</v>
      </c>
      <c r="E77" s="42">
        <v>403.25</v>
      </c>
      <c r="F77" s="43">
        <v>464.4083</v>
      </c>
      <c r="G77" s="59">
        <v>201.62682</v>
      </c>
      <c r="H77" s="60">
        <f>F77-G77</f>
        <v>262.78148</v>
      </c>
    </row>
    <row r="78" spans="2:8" ht="22.5">
      <c r="B78" s="33" t="s">
        <v>98</v>
      </c>
      <c r="C78" s="52" t="s">
        <v>99</v>
      </c>
      <c r="D78" s="37" t="s">
        <v>45</v>
      </c>
      <c r="E78" s="42">
        <v>6754.5</v>
      </c>
      <c r="F78" s="43">
        <v>4401.34</v>
      </c>
      <c r="G78" s="55">
        <v>2343.86605</v>
      </c>
      <c r="H78" s="54">
        <f>F78-G78</f>
        <v>2057.47395</v>
      </c>
    </row>
    <row r="79" spans="2:8" ht="15">
      <c r="B79" s="33" t="s">
        <v>100</v>
      </c>
      <c r="C79" s="40" t="s">
        <v>101</v>
      </c>
      <c r="D79" s="37" t="s">
        <v>45</v>
      </c>
      <c r="E79" s="42">
        <v>900</v>
      </c>
      <c r="F79" s="43">
        <v>0</v>
      </c>
      <c r="G79" s="59">
        <v>0</v>
      </c>
      <c r="H79" s="60">
        <v>0</v>
      </c>
    </row>
    <row r="80" spans="2:8" ht="15">
      <c r="B80" s="33" t="s">
        <v>102</v>
      </c>
      <c r="C80" s="40" t="s">
        <v>103</v>
      </c>
      <c r="D80" s="37" t="s">
        <v>45</v>
      </c>
      <c r="E80" s="35">
        <v>3649.5</v>
      </c>
      <c r="F80" s="55">
        <v>3036.37</v>
      </c>
      <c r="G80" s="59">
        <v>2085.39575</v>
      </c>
      <c r="H80" s="60">
        <f>F80-G80</f>
        <v>950.9742499999998</v>
      </c>
    </row>
    <row r="81" spans="2:8" ht="15">
      <c r="B81" s="33" t="s">
        <v>104</v>
      </c>
      <c r="C81" s="56" t="s">
        <v>105</v>
      </c>
      <c r="D81" s="37" t="s">
        <v>45</v>
      </c>
      <c r="E81" s="74"/>
      <c r="F81" s="43"/>
      <c r="G81" s="55"/>
      <c r="H81" s="54"/>
    </row>
    <row r="82" spans="2:8" ht="22.5">
      <c r="B82" s="33" t="s">
        <v>106</v>
      </c>
      <c r="C82" s="75" t="s">
        <v>107</v>
      </c>
      <c r="D82" s="37" t="s">
        <v>45</v>
      </c>
      <c r="E82" s="74"/>
      <c r="F82" s="43"/>
      <c r="G82" s="59"/>
      <c r="H82" s="60"/>
    </row>
    <row r="83" spans="2:8" ht="33.75">
      <c r="B83" s="33" t="s">
        <v>108</v>
      </c>
      <c r="C83" s="75" t="s">
        <v>109</v>
      </c>
      <c r="D83" s="73" t="s">
        <v>110</v>
      </c>
      <c r="E83" s="74"/>
      <c r="F83" s="43"/>
      <c r="G83" s="59"/>
      <c r="H83" s="60"/>
    </row>
    <row r="84" spans="2:8" ht="22.5" customHeight="1">
      <c r="B84" s="33" t="s">
        <v>111</v>
      </c>
      <c r="C84" s="75" t="s">
        <v>112</v>
      </c>
      <c r="D84" s="37" t="s">
        <v>45</v>
      </c>
      <c r="E84" s="74"/>
      <c r="F84" s="43"/>
      <c r="G84" s="59"/>
      <c r="H84" s="60"/>
    </row>
    <row r="85" spans="2:8" ht="27" customHeight="1">
      <c r="B85" s="33" t="s">
        <v>113</v>
      </c>
      <c r="C85" s="75" t="s">
        <v>114</v>
      </c>
      <c r="D85" s="37" t="s">
        <v>45</v>
      </c>
      <c r="E85" s="74"/>
      <c r="F85" s="43">
        <v>180.86</v>
      </c>
      <c r="G85" s="59"/>
      <c r="H85" s="60">
        <f>F85</f>
        <v>180.86</v>
      </c>
    </row>
    <row r="86" spans="2:8" ht="15">
      <c r="B86" s="33" t="s">
        <v>115</v>
      </c>
      <c r="C86" s="52" t="s">
        <v>116</v>
      </c>
      <c r="D86" s="37" t="s">
        <v>45</v>
      </c>
      <c r="E86" s="42"/>
      <c r="F86" s="43">
        <f>F87+F89+F91+F92+F94+F98</f>
        <v>20677.42919111277</v>
      </c>
      <c r="G86" s="35">
        <v>12456.6562186772</v>
      </c>
      <c r="H86" s="36">
        <f>F86-G86</f>
        <v>8220.772972435569</v>
      </c>
    </row>
    <row r="87" spans="2:8" ht="15" customHeight="1">
      <c r="B87" s="33" t="s">
        <v>117</v>
      </c>
      <c r="C87" s="40" t="s">
        <v>118</v>
      </c>
      <c r="D87" s="37" t="s">
        <v>45</v>
      </c>
      <c r="E87" s="42"/>
      <c r="F87" s="55">
        <v>4955.108235609399</v>
      </c>
      <c r="G87" s="59">
        <v>2421.712180208742</v>
      </c>
      <c r="H87" s="60">
        <f>F87-G87</f>
        <v>2533.396055400657</v>
      </c>
    </row>
    <row r="88" spans="2:8" ht="36.75" customHeight="1">
      <c r="B88" s="33" t="s">
        <v>119</v>
      </c>
      <c r="C88" s="41" t="s">
        <v>120</v>
      </c>
      <c r="D88" s="73" t="s">
        <v>110</v>
      </c>
      <c r="E88" s="42"/>
      <c r="F88" s="55">
        <v>8</v>
      </c>
      <c r="G88" s="59">
        <v>8</v>
      </c>
      <c r="H88" s="60">
        <v>8</v>
      </c>
    </row>
    <row r="89" spans="2:8" ht="22.5">
      <c r="B89" s="33" t="s">
        <v>121</v>
      </c>
      <c r="C89" s="40" t="s">
        <v>122</v>
      </c>
      <c r="D89" s="37" t="s">
        <v>45</v>
      </c>
      <c r="E89" s="42"/>
      <c r="F89" s="55">
        <v>1088.5443643262922</v>
      </c>
      <c r="G89" s="59">
        <v>599.3454954201893</v>
      </c>
      <c r="H89" s="60">
        <f>F89-G89</f>
        <v>489.1988689061029</v>
      </c>
    </row>
    <row r="90" spans="2:8" ht="15" customHeight="1">
      <c r="B90" s="33" t="s">
        <v>123</v>
      </c>
      <c r="C90" s="40" t="s">
        <v>124</v>
      </c>
      <c r="D90" s="37" t="s">
        <v>45</v>
      </c>
      <c r="E90" s="74"/>
      <c r="F90" s="43"/>
      <c r="G90" s="59"/>
      <c r="H90" s="60"/>
    </row>
    <row r="91" spans="2:8" ht="15" customHeight="1">
      <c r="B91" s="33" t="s">
        <v>125</v>
      </c>
      <c r="C91" s="40" t="s">
        <v>126</v>
      </c>
      <c r="D91" s="37" t="s">
        <v>45</v>
      </c>
      <c r="E91" s="74"/>
      <c r="F91" s="43">
        <f>9.06847358468572+43.96</f>
        <v>53.02847358468572</v>
      </c>
      <c r="G91" s="59">
        <v>10.86023</v>
      </c>
      <c r="H91" s="60">
        <f>F91-G91</f>
        <v>42.16824358468572</v>
      </c>
    </row>
    <row r="92" spans="2:8" ht="22.5" customHeight="1">
      <c r="B92" s="33" t="s">
        <v>127</v>
      </c>
      <c r="C92" s="40" t="s">
        <v>128</v>
      </c>
      <c r="D92" s="37" t="s">
        <v>45</v>
      </c>
      <c r="E92" s="74"/>
      <c r="F92" s="43">
        <v>13.650330806932924</v>
      </c>
      <c r="G92" s="59">
        <v>4.412546355365454</v>
      </c>
      <c r="H92" s="60">
        <f>F92-G92</f>
        <v>9.237784451567471</v>
      </c>
    </row>
    <row r="93" spans="2:8" ht="22.5" customHeight="1">
      <c r="B93" s="33" t="s">
        <v>129</v>
      </c>
      <c r="C93" s="40" t="s">
        <v>130</v>
      </c>
      <c r="D93" s="37" t="s">
        <v>45</v>
      </c>
      <c r="E93" s="74"/>
      <c r="F93" s="43"/>
      <c r="G93" s="59"/>
      <c r="H93" s="60"/>
    </row>
    <row r="94" spans="2:8" ht="33.75" customHeight="1">
      <c r="B94" s="33" t="s">
        <v>117</v>
      </c>
      <c r="C94" s="40" t="s">
        <v>131</v>
      </c>
      <c r="D94" s="37" t="s">
        <v>45</v>
      </c>
      <c r="E94" s="35"/>
      <c r="F94" s="55">
        <f>F96+F97</f>
        <v>64.8044167854604</v>
      </c>
      <c r="G94" s="55"/>
      <c r="H94" s="54">
        <f>F94-G94</f>
        <v>64.8044167854604</v>
      </c>
    </row>
    <row r="95" spans="2:8" ht="15" customHeight="1">
      <c r="B95" s="33" t="s">
        <v>119</v>
      </c>
      <c r="C95" s="41" t="s">
        <v>132</v>
      </c>
      <c r="D95" s="37" t="s">
        <v>45</v>
      </c>
      <c r="E95" s="42"/>
      <c r="F95" s="43"/>
      <c r="G95" s="59"/>
      <c r="H95" s="60"/>
    </row>
    <row r="96" spans="2:8" ht="15" customHeight="1">
      <c r="B96" s="33" t="s">
        <v>133</v>
      </c>
      <c r="C96" s="41" t="s">
        <v>134</v>
      </c>
      <c r="D96" s="37" t="s">
        <v>45</v>
      </c>
      <c r="E96" s="35"/>
      <c r="F96" s="55">
        <v>61.425</v>
      </c>
      <c r="G96" s="59"/>
      <c r="H96" s="60">
        <f>F96-G96</f>
        <v>61.425</v>
      </c>
    </row>
    <row r="97" spans="2:8" ht="15" customHeight="1">
      <c r="B97" s="33" t="s">
        <v>135</v>
      </c>
      <c r="C97" s="41" t="s">
        <v>136</v>
      </c>
      <c r="D97" s="37" t="s">
        <v>45</v>
      </c>
      <c r="E97" s="42"/>
      <c r="F97" s="55">
        <v>3.379416785460414</v>
      </c>
      <c r="G97" s="59"/>
      <c r="H97" s="60">
        <f>F97-G97</f>
        <v>3.379416785460414</v>
      </c>
    </row>
    <row r="98" spans="2:8" ht="33.75">
      <c r="B98" s="33" t="s">
        <v>137</v>
      </c>
      <c r="C98" s="40" t="s">
        <v>138</v>
      </c>
      <c r="D98" s="37" t="s">
        <v>45</v>
      </c>
      <c r="E98" s="35"/>
      <c r="F98" s="55">
        <f>F99+F100</f>
        <v>14502.29337</v>
      </c>
      <c r="G98" s="55">
        <v>9420.325766692904</v>
      </c>
      <c r="H98" s="54">
        <f>H99+H100</f>
        <v>5081.967603307096</v>
      </c>
    </row>
    <row r="99" spans="2:8" ht="15">
      <c r="B99" s="33" t="s">
        <v>139</v>
      </c>
      <c r="C99" s="41" t="s">
        <v>140</v>
      </c>
      <c r="D99" s="37" t="s">
        <v>45</v>
      </c>
      <c r="E99" s="35"/>
      <c r="F99" s="55">
        <v>7442.75337</v>
      </c>
      <c r="G99" s="59">
        <v>4858.27</v>
      </c>
      <c r="H99" s="60">
        <f>F99-G99</f>
        <v>2584.48337</v>
      </c>
    </row>
    <row r="100" spans="2:8" ht="15">
      <c r="B100" s="33" t="s">
        <v>141</v>
      </c>
      <c r="C100" s="41" t="s">
        <v>142</v>
      </c>
      <c r="D100" s="37" t="s">
        <v>45</v>
      </c>
      <c r="E100" s="35"/>
      <c r="F100" s="55">
        <v>7059.54</v>
      </c>
      <c r="G100" s="59">
        <f>G98-G99</f>
        <v>4562.0557666929035</v>
      </c>
      <c r="H100" s="60">
        <f>F100-G100</f>
        <v>2497.4842333070965</v>
      </c>
    </row>
    <row r="101" spans="2:8" ht="22.5">
      <c r="B101" s="33" t="s">
        <v>143</v>
      </c>
      <c r="C101" s="56" t="s">
        <v>144</v>
      </c>
      <c r="D101" s="37" t="s">
        <v>45</v>
      </c>
      <c r="E101" s="42"/>
      <c r="F101" s="43"/>
      <c r="G101" s="72"/>
      <c r="H101" s="66"/>
    </row>
    <row r="102" spans="2:8" ht="33.75">
      <c r="B102" s="33" t="s">
        <v>145</v>
      </c>
      <c r="C102" s="56" t="s">
        <v>146</v>
      </c>
      <c r="D102" s="37" t="s">
        <v>45</v>
      </c>
      <c r="E102" s="42"/>
      <c r="F102" s="43"/>
      <c r="G102" s="72"/>
      <c r="H102" s="66"/>
    </row>
    <row r="103" spans="2:8" ht="15">
      <c r="B103" s="76" t="s">
        <v>147</v>
      </c>
      <c r="C103" s="77" t="str">
        <f>"Итого себестоимость"</f>
        <v>Итого себестоимость</v>
      </c>
      <c r="D103" s="78" t="s">
        <v>45</v>
      </c>
      <c r="E103" s="42"/>
      <c r="F103" s="43">
        <f>F27+F30+F56+F72+F73+F85+F86+F76+F77+F78</f>
        <v>74923.32848556276</v>
      </c>
      <c r="G103" s="43">
        <f>G27+G30+G56+G72+G73+G85+G86+G76+G77+G78</f>
        <v>40576.86096688671</v>
      </c>
      <c r="H103" s="79">
        <f>H27+H30+H56+H72+H73+H85+H86+H76+H77+H78</f>
        <v>34346.467518676065</v>
      </c>
    </row>
    <row r="104" spans="2:8" ht="15">
      <c r="B104" s="76" t="s">
        <v>148</v>
      </c>
      <c r="C104" s="80" t="s">
        <v>149</v>
      </c>
      <c r="D104" s="78" t="s">
        <v>45</v>
      </c>
      <c r="E104" s="74"/>
      <c r="F104" s="43"/>
      <c r="G104" s="43"/>
      <c r="H104" s="79"/>
    </row>
    <row r="105" spans="2:8" ht="22.5" customHeight="1">
      <c r="B105" s="33" t="s">
        <v>150</v>
      </c>
      <c r="C105" s="56" t="s">
        <v>151</v>
      </c>
      <c r="D105" s="37" t="s">
        <v>45</v>
      </c>
      <c r="E105" s="74"/>
      <c r="F105" s="43"/>
      <c r="G105" s="59"/>
      <c r="H105" s="60"/>
    </row>
    <row r="106" spans="2:8" ht="15" customHeight="1">
      <c r="B106" s="33" t="s">
        <v>152</v>
      </c>
      <c r="C106" s="56" t="s">
        <v>153</v>
      </c>
      <c r="D106" s="37" t="s">
        <v>45</v>
      </c>
      <c r="E106" s="74"/>
      <c r="F106" s="43"/>
      <c r="G106" s="59"/>
      <c r="H106" s="60"/>
    </row>
    <row r="107" spans="2:8" ht="15" customHeight="1">
      <c r="B107" s="33" t="s">
        <v>154</v>
      </c>
      <c r="C107" s="56" t="s">
        <v>155</v>
      </c>
      <c r="D107" s="37" t="s">
        <v>45</v>
      </c>
      <c r="E107" s="74"/>
      <c r="F107" s="43"/>
      <c r="G107" s="59"/>
      <c r="H107" s="60"/>
    </row>
    <row r="108" spans="2:8" ht="15" customHeight="1">
      <c r="B108" s="33" t="s">
        <v>156</v>
      </c>
      <c r="C108" s="56" t="s">
        <v>157</v>
      </c>
      <c r="D108" s="37" t="s">
        <v>45</v>
      </c>
      <c r="E108" s="74"/>
      <c r="F108" s="43"/>
      <c r="G108" s="55"/>
      <c r="H108" s="54"/>
    </row>
    <row r="109" spans="2:8" ht="24.75" customHeight="1">
      <c r="B109" s="33" t="s">
        <v>158</v>
      </c>
      <c r="C109" s="56" t="s">
        <v>159</v>
      </c>
      <c r="D109" s="37" t="s">
        <v>45</v>
      </c>
      <c r="E109" s="74"/>
      <c r="F109" s="43"/>
      <c r="G109" s="55"/>
      <c r="H109" s="54"/>
    </row>
    <row r="110" spans="2:8" ht="15" customHeight="1">
      <c r="B110" s="33" t="s">
        <v>160</v>
      </c>
      <c r="C110" s="68" t="s">
        <v>161</v>
      </c>
      <c r="D110" s="37" t="s">
        <v>45</v>
      </c>
      <c r="E110" s="74"/>
      <c r="F110" s="43"/>
      <c r="G110" s="59"/>
      <c r="H110" s="60"/>
    </row>
    <row r="111" spans="2:8" ht="15" customHeight="1">
      <c r="B111" s="33" t="s">
        <v>160</v>
      </c>
      <c r="C111" s="68" t="s">
        <v>162</v>
      </c>
      <c r="D111" s="37" t="s">
        <v>45</v>
      </c>
      <c r="E111" s="74"/>
      <c r="F111" s="43"/>
      <c r="G111" s="59"/>
      <c r="H111" s="60"/>
    </row>
    <row r="112" spans="2:8" ht="15" customHeight="1">
      <c r="B112" s="33" t="s">
        <v>163</v>
      </c>
      <c r="C112" s="81" t="s">
        <v>164</v>
      </c>
      <c r="D112" s="9" t="s">
        <v>27</v>
      </c>
      <c r="E112" s="82"/>
      <c r="F112" s="55"/>
      <c r="G112" s="55"/>
      <c r="H112" s="54"/>
    </row>
    <row r="113" spans="2:8" ht="22.5">
      <c r="B113" s="76" t="s">
        <v>163</v>
      </c>
      <c r="C113" s="77" t="str">
        <f>"Необходимая валовая выручка ИТОГО"</f>
        <v>Необходимая валовая выручка ИТОГО</v>
      </c>
      <c r="D113" s="78" t="s">
        <v>45</v>
      </c>
      <c r="E113" s="42"/>
      <c r="F113" s="43">
        <f>F103</f>
        <v>74923.32848556276</v>
      </c>
      <c r="G113" s="43">
        <f>G103</f>
        <v>40576.86096688671</v>
      </c>
      <c r="H113" s="79">
        <f>H103</f>
        <v>34346.467518676065</v>
      </c>
    </row>
    <row r="114" spans="2:8" ht="15.75" thickBot="1">
      <c r="B114" s="83" t="s">
        <v>165</v>
      </c>
      <c r="C114" s="84" t="str">
        <f>"Тариф"</f>
        <v>Тариф</v>
      </c>
      <c r="D114" s="85" t="s">
        <v>82</v>
      </c>
      <c r="E114" s="86"/>
      <c r="F114" s="87">
        <v>1970.26</v>
      </c>
      <c r="G114" s="87">
        <v>1970.26</v>
      </c>
      <c r="H114" s="88">
        <v>1970.26</v>
      </c>
    </row>
  </sheetData>
  <sheetProtection/>
  <mergeCells count="20">
    <mergeCell ref="B47:B49"/>
    <mergeCell ref="B2:H2"/>
    <mergeCell ref="F3:H5"/>
    <mergeCell ref="B6:H7"/>
    <mergeCell ref="B9:B10"/>
    <mergeCell ref="C9:C10"/>
    <mergeCell ref="D9:D10"/>
    <mergeCell ref="F9:H9"/>
    <mergeCell ref="B31:B33"/>
    <mergeCell ref="B34:B36"/>
    <mergeCell ref="B37:B39"/>
    <mergeCell ref="B40:B42"/>
    <mergeCell ref="B44:B46"/>
    <mergeCell ref="B69:B71"/>
    <mergeCell ref="B50:B52"/>
    <mergeCell ref="B53:B55"/>
    <mergeCell ref="B57:B59"/>
    <mergeCell ref="B60:B62"/>
    <mergeCell ref="B63:B65"/>
    <mergeCell ref="B66:B68"/>
  </mergeCells>
  <dataValidations count="6">
    <dataValidation allowBlank="1" showInputMessage="1" errorTitle="Недопустимое значение" error="Введите действительное число" sqref="E74:H74"/>
    <dataValidation allowBlank="1" showInputMessage="1" sqref="E18:H18"/>
    <dataValidation allowBlank="1" sqref="G104:H104 E113:H113"/>
    <dataValidation type="decimal" operator="greaterThanOrEqual" allowBlank="1" showInputMessage="1" showErrorMessage="1" errorTitle="Недопустимое значение." error="Введите неотрицательное действительное число." sqref="G105:H107 E87 G82:H85 G79:H80 E76:F82 G58:H59 G54:H55 G51:H52 G48:H49 G45:H46 G41:H42 E84:E85 G38:H39 G35:H36 G22:H25 F19 E56:E62 F16:F17 F84:F87 E95:H102 G110:H111 G32:H33 F27:F30 E89:F93 G87:H93 G29:H29 E27:E29 E21:F25 E12:H15 G75:H77 E104:F111 G17:H17 E20:H20 E17 E38:E39 E72:E73 G61:H65 F37:F39 F56:F73">
      <formula1>0</formula1>
    </dataValidation>
    <dataValidation type="decimal" allowBlank="1" showErrorMessage="1" errorTitle="Ошибка" error="Допускается ввод только неотрицательных чисел!" sqref="G70:H73">
      <formula1>0</formula1>
      <formula2>9.99999999999999E+23</formula2>
    </dataValidation>
    <dataValidation type="decimal" allowBlank="1" showInputMessage="1" showErrorMessage="1" sqref="G67:H68">
      <formula1>-999999999999999000</formula1>
      <formula2>99999999999999900</formula2>
    </dataValidation>
  </dataValidations>
  <printOptions/>
  <pageMargins left="0.4330708661417323" right="0.4330708661417323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Василенко</dc:creator>
  <cp:keywords/>
  <dc:description/>
  <cp:lastModifiedBy>Павел Солоницын</cp:lastModifiedBy>
  <dcterms:created xsi:type="dcterms:W3CDTF">2015-04-30T14:06:35Z</dcterms:created>
  <dcterms:modified xsi:type="dcterms:W3CDTF">2015-05-04T12:19:34Z</dcterms:modified>
  <cp:category/>
  <cp:version/>
  <cp:contentType/>
  <cp:contentStatus/>
</cp:coreProperties>
</file>